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K:\Commande publique\OPENDATA_données essentielles MP\"/>
    </mc:Choice>
  </mc:AlternateContent>
  <xr:revisionPtr revIDLastSave="0" documentId="13_ncr:1_{F83AFCBD-233D-44B6-BDE2-A7EA4CECAD94}" xr6:coauthVersionLast="47" xr6:coauthVersionMax="47" xr10:uidLastSave="{00000000-0000-0000-0000-000000000000}"/>
  <bookViews>
    <workbookView xWindow="19090" yWindow="-3800" windowWidth="19420" windowHeight="10300" xr2:uid="{00000000-000D-0000-FFFF-FFFF00000000}"/>
  </bookViews>
  <sheets>
    <sheet name="marchés publics GPSO" sheetId="1" r:id="rId1"/>
  </sheets>
  <definedNames>
    <definedName name="_xlnm._FilterDatabase" localSheetId="0" hidden="1">'marchés publics GPSO'!$A$1:$W$738</definedName>
    <definedName name="_xlnm.Print_Titles" localSheetId="0">'marchés publics GPSO'!$1:$1</definedName>
    <definedName name="_xlnm.Print_Area" localSheetId="0">'marchés publics GPSO'!$A$1:$W$76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29" i="1" l="1"/>
  <c r="T411" i="1" l="1"/>
  <c r="T387" i="1"/>
  <c r="T382" i="1"/>
  <c r="T369" i="1"/>
  <c r="T351" i="1"/>
  <c r="T332" i="1"/>
  <c r="T299" i="1"/>
  <c r="T286" i="1"/>
  <c r="T262" i="1" l="1"/>
  <c r="T192" i="1"/>
  <c r="T191" i="1"/>
  <c r="T190" i="1"/>
  <c r="U153" i="1"/>
  <c r="T152" i="1"/>
  <c r="T104" i="1" l="1"/>
</calcChain>
</file>

<file path=xl/sharedStrings.xml><?xml version="1.0" encoding="utf-8"?>
<sst xmlns="http://schemas.openxmlformats.org/spreadsheetml/2006/main" count="10959" uniqueCount="1645">
  <si>
    <t>DUREE_MOIS</t>
  </si>
  <si>
    <t>NOTIFICATION_DATE</t>
  </si>
  <si>
    <t>MONTANT_MAXIMUM_€_HT_DUREE_TOTALE</t>
  </si>
  <si>
    <t>PRIX_FORME</t>
  </si>
  <si>
    <t>TITULAIRE_ID_TYPE</t>
  </si>
  <si>
    <t>TITULAIRE_DENOMINATION</t>
  </si>
  <si>
    <t>PROCEDURE</t>
  </si>
  <si>
    <t>NATURE</t>
  </si>
  <si>
    <t>CPV_CODE</t>
  </si>
  <si>
    <t>MARCHE_OBJET</t>
  </si>
  <si>
    <t>MARCHE_ID</t>
  </si>
  <si>
    <t>ACHETEUR_NOM</t>
  </si>
  <si>
    <t>ACHETEUR_ID</t>
  </si>
  <si>
    <t>LIEU_EXE_CODE</t>
  </si>
  <si>
    <t>PUBLICATION_DATE</t>
  </si>
  <si>
    <t>Etablissement public territorial Grand Paris Seine Ouest</t>
  </si>
  <si>
    <t>marché</t>
  </si>
  <si>
    <t>AFILIO</t>
  </si>
  <si>
    <t>Fourniture et acheminement d'électricité 36kva lot 1</t>
  </si>
  <si>
    <t>AOO</t>
  </si>
  <si>
    <t>Fourniture et acheminement d'électricité lot 6</t>
  </si>
  <si>
    <t>EDF</t>
  </si>
  <si>
    <t>Entretien, dépannage et fourniture pour les équipement de portails, de barrières et de portes automatiques des bâtiments de l’EPT - GPSO</t>
  </si>
  <si>
    <t>marché subséquent</t>
  </si>
  <si>
    <t>MAPA</t>
  </si>
  <si>
    <t>Analyse des projets de production de logements locatifs sociaux en acquisition-amélioration, construction-neuve, vente en l'état futur d'achèvement (VEFA), démolition-reconstruction ou bail longue durée</t>
  </si>
  <si>
    <t xml:space="preserve">Groupement SASU PIBA (mandataire) / Elizabeth Roulet Conseil </t>
  </si>
  <si>
    <t>Partenariat année 2018 (Seconde partie de la saison 2017-2018 et première partie de la saison 2018-2019)</t>
  </si>
  <si>
    <t>ISSY PARIS HAND</t>
  </si>
  <si>
    <t>LOUIS DUVAL SARL</t>
  </si>
  <si>
    <t>Prestations de communication stratégique et institutionnelle</t>
  </si>
  <si>
    <t>Groupement BASTILLE (mandataire)  / Rumeur publique</t>
  </si>
  <si>
    <t>Groupement ARTELIA / FOLLEA GAUTIER</t>
  </si>
  <si>
    <t xml:space="preserve">Prestations d'accompagnement, de conseil juridique et de représentation dans le suivi des projets de réorganisation de la gouvernance francilienne et d'évolution des blocs de compétence </t>
  </si>
  <si>
    <t>Groupement SELARLU Eric GINTRAND / SELARLU Pauline BAGHDASARIAN / BDF-AP</t>
  </si>
  <si>
    <t xml:space="preserve">ARTELIA VILLE ET TRANSPORT </t>
  </si>
  <si>
    <t>EY - EDDIE YOUNG</t>
  </si>
  <si>
    <t>Mise à disposition de distributeurs de boissons chaudes, de boissons fraîches et de confiseries</t>
  </si>
  <si>
    <t>C.H.R. DISTRIBUTION</t>
  </si>
  <si>
    <t xml:space="preserve">Travaux de voirie et d'assainissement relatifs à la requalification de la rue des Bas Tillets à Sèvres </t>
  </si>
  <si>
    <t>Groupement COLAS IDFN (mandataire) / BOUYGUES/ VOISINS PARCS ET JARDINS</t>
  </si>
  <si>
    <t>71356200-0</t>
  </si>
  <si>
    <t>09310000-5</t>
  </si>
  <si>
    <t>71300000-1</t>
  </si>
  <si>
    <t>Travaux de réhabilitation des réseaux d’assainissement de la rue Séverine à Issy-les-Moulineaux</t>
  </si>
  <si>
    <t>45232410-9</t>
  </si>
  <si>
    <t>Groupement FAYOLLE ET FILS, SOGEA, TELEREP, FAYOLLE DESAMIANTAGE</t>
  </si>
  <si>
    <t>92000000-1</t>
  </si>
  <si>
    <t xml:space="preserve">71000000-8 </t>
  </si>
  <si>
    <t>71000000-8</t>
  </si>
  <si>
    <t>79110000-8</t>
  </si>
  <si>
    <t>79933000-3</t>
  </si>
  <si>
    <t>45112730-1</t>
  </si>
  <si>
    <t>définitif et ferme</t>
  </si>
  <si>
    <t>définitif et révisable</t>
  </si>
  <si>
    <t>définitif et actualisable</t>
  </si>
  <si>
    <t>provisoire</t>
  </si>
  <si>
    <t>Prix consituté sur les recettes</t>
  </si>
  <si>
    <t>79341000-6</t>
  </si>
  <si>
    <t>42968000-9</t>
  </si>
  <si>
    <t>44221300-8</t>
  </si>
  <si>
    <t>Travaux de désamiantage d’un coffrage contenant des câbles d’alimentation HTA au 2ème sous-sol du parking du conservatoire Georges Gorse</t>
  </si>
  <si>
    <t>45262660-5</t>
  </si>
  <si>
    <t>GDR CHERPIN</t>
  </si>
  <si>
    <t>71241000-9</t>
  </si>
  <si>
    <t>GTC (Guy Taieb Conseil)</t>
  </si>
  <si>
    <t xml:space="preserve">Travaux de curage du bassin du parc Edmond de Rothschild à Boulogne-Billancourt
</t>
  </si>
  <si>
    <t>45252124-3</t>
  </si>
  <si>
    <t xml:space="preserve">Extract Ecoterres </t>
  </si>
  <si>
    <t>Travaux de voirie et d'assainissement relatifs à la requalification de la rue Pradier à Ville d'Avray</t>
  </si>
  <si>
    <t>Groupement BATT / STRUCTURE ET REHABILITATION</t>
  </si>
  <si>
    <t>Fourniture de matériels électriques pour l'entretien des espaces verts</t>
  </si>
  <si>
    <t>16160000-4</t>
  </si>
  <si>
    <t>CROSNIER</t>
  </si>
  <si>
    <t>Travaux relatifs à la rénovation de la galerie commerçante à Vanves
Lot n°1 : Plafonds suspendus et habillages de façades</t>
  </si>
  <si>
    <t>Nouveaux Bâtisseurs Associés</t>
  </si>
  <si>
    <t>Travaux relatifs à la rénovation de la galerie commerçante à Vanves
Lot n°2 : Electricité</t>
  </si>
  <si>
    <t>Travaux relatifs à la rénovation de la galerie commerçante à Vanves
 Lot n° 3 : Peinture</t>
  </si>
  <si>
    <t>Travaux d’aménagement des abords de l’Hôtel de Ville de Boulogne-Billancourt</t>
  </si>
  <si>
    <t>Travaux relatifs à la rénovation de la place des Provinces à Vanves</t>
  </si>
  <si>
    <t>45233140-2</t>
  </si>
  <si>
    <t>WATELET TP (mandataire) / EUROVIA IDF / VALENTIN / SRBG</t>
  </si>
  <si>
    <t>Fourniture de chaussures, de bottes et d’équipements de protection individuelle consommables</t>
  </si>
  <si>
    <t>MARTIN FRERES</t>
  </si>
  <si>
    <t xml:space="preserve">Collecte et évacuation des déchets ménagers et assimilés 
Lot 1 : Collectes des déchets ménagers des Directions Territoriales Est et Ouest </t>
  </si>
  <si>
    <t xml:space="preserve">90511000-2 </t>
  </si>
  <si>
    <t>SUEZ RV ILE DE France</t>
  </si>
  <si>
    <t xml:space="preserve">Collecte et évacuation des déchets ménagers et assimilés 
Lot 2 : Collectes des déchets ménagers et assimilés de la Direction Territoriale Nord </t>
  </si>
  <si>
    <t>SEPUR</t>
  </si>
  <si>
    <t>Collecte et évacuation des déchets ménagers et assimilés 
Lot 3 : Mise à disposition de bennes, enlèvement et traitement des déchets sur l'ensemble du territoire</t>
  </si>
  <si>
    <t>55520000-1</t>
  </si>
  <si>
    <t>STEFANI TRAITEUR</t>
  </si>
  <si>
    <t>LA TABLE DE CANA</t>
  </si>
  <si>
    <t>CABINET D’ETUDES MARC MERLIN</t>
  </si>
  <si>
    <t>BATT</t>
  </si>
  <si>
    <t>hors code</t>
  </si>
  <si>
    <t xml:space="preserve">Services de télécommunication 
Lot n°1: Services de téléphonie fixe </t>
  </si>
  <si>
    <t xml:space="preserve">64200000-8 </t>
  </si>
  <si>
    <t xml:space="preserve">Services de télécommunication 
Lot n°2: Services de téléphonie par lignes analogiques </t>
  </si>
  <si>
    <t xml:space="preserve">Services de télécommunication 
Lot n°3: Services de téléphonie mobile routeur 4G et MDM </t>
  </si>
  <si>
    <t>Services de télécommunication 
Lot n°4: Lignes ADSL et SDSL</t>
  </si>
  <si>
    <t>Services de télécommunication 
Lot n°5: Services de communication multicanal</t>
  </si>
  <si>
    <t>18143000-3</t>
  </si>
  <si>
    <t>65310000-9</t>
  </si>
  <si>
    <t xml:space="preserve">BATT
</t>
  </si>
  <si>
    <t xml:space="preserve">Prestations de traiteur 
Lot 1 : Fourniture et livraison de prestations de traiteur dans le cadre de manifestations organisées par GPSO </t>
  </si>
  <si>
    <t>Prestations de traiteur 
Lot n° 3 : Fourniture et livraison de buffets dînatoires pour les Conseils de territoire</t>
  </si>
  <si>
    <t>Prestations de traiteur 
Lot n° 2 : Fourniture et livraison de plateaux repas</t>
  </si>
  <si>
    <t>Travaux de voirie relatifs à la requalification de la rue Victor Hugo - Phase 2 à Boulogne-Billancourt</t>
  </si>
  <si>
    <t>COLAS IDFN</t>
  </si>
  <si>
    <t>Partenariat année 2019 (Seconde partie de la saison 2018-2019 et première partie de la saison 2019-2020)</t>
  </si>
  <si>
    <t>PARIS 92</t>
  </si>
  <si>
    <t>Location et maintenance de matériel de sonorisation pour les conseils de territoire</t>
  </si>
  <si>
    <t>32342410-9</t>
  </si>
  <si>
    <t>STUDIO SEXTAN</t>
  </si>
  <si>
    <t>CABINET MARC MERLIN (mandataire) - APRES LA PLUIE PAYSAGISTES</t>
  </si>
  <si>
    <t>Marché global de performance relatif à l'établissement d'un système de vidéoprotection urbaine sur le territoire de Grand Paris Seine Ouest</t>
  </si>
  <si>
    <t>INEO INFRACOM SNC</t>
  </si>
  <si>
    <t>Fourniture de divers types de sacs pour les directions de proximité de l’Etablissement public territorial Grand Paris Sein Ouest 
Lot n°1 : Fourniture de sacs poubelles divers</t>
  </si>
  <si>
    <t>19640000-4</t>
  </si>
  <si>
    <t>INTERPACK</t>
  </si>
  <si>
    <t>Fourniture de divers types de sacs pour les directions de proximité de l’Etablissement public territorial Grand Paris Sein Ouest 
Lot n°2 : Fourniture de sacs pour déjections canines sur Meudon, Sèvres, Marne-la-Coquette, Ville d’Avray et Boulogne-Billancourt</t>
  </si>
  <si>
    <t>ANIMO CONCEPT</t>
  </si>
  <si>
    <t>Fourniture de divers types de sacs pour les directions de proximité de l’Etablissement public territorial Grand Paris Sein Ouest 
Lot n°3 : Fourniture de sacs pour déchets verts</t>
  </si>
  <si>
    <t>TAPIERO</t>
  </si>
  <si>
    <t>Travaux d’espaces verts relatifs au projet d’aménagement du jardin public rue du Point du Jour à Boulogne-Billancourt</t>
  </si>
  <si>
    <t>45112700-2</t>
  </si>
  <si>
    <t>ID VERDE</t>
  </si>
  <si>
    <t>79414000-9</t>
  </si>
  <si>
    <t>Travaux d’aménagement et d'assainissement de la rue des Peupliers, rue Henri Mayer et Impasse Fréret à ILM</t>
  </si>
  <si>
    <t>Groupement WATELET / EUROVIA IDF / VALENTIN / SRBG</t>
  </si>
  <si>
    <t>71315400-3</t>
  </si>
  <si>
    <t>BUREAU VERITAS</t>
  </si>
  <si>
    <t xml:space="preserve">Maintenance des solutions géomatiques de GEOMAP-IMAGIS et prestations associées </t>
  </si>
  <si>
    <t>GEOMAP-IMAGIS</t>
  </si>
  <si>
    <t>Maintenance de bornes d’appel taxi existantes sur le territoire de Boulogne-Billancourt et Issy-les-Moulineaux</t>
  </si>
  <si>
    <t>LE LAS</t>
  </si>
  <si>
    <t>Evaluation de l’environnement de travail et accompagnement de la DGA Ressources Humaines de GPSO</t>
  </si>
  <si>
    <t>INOVEOZ FORMATION</t>
  </si>
  <si>
    <t>30100000-0</t>
  </si>
  <si>
    <t>Achat de fourniture de bureau
Lot 1: Fourniture de bureau</t>
  </si>
  <si>
    <t>ATELIER DU VERT BOCAGE</t>
  </si>
  <si>
    <t>Achat de fourniture de bureau
Lot 2: Fournitures de bureau – marché réservé à des entreprises adaptées, à des Etablissements et Services d’Aide par le Travail (E.S.A.T.) ou à toutes autres structures équivalentes</t>
  </si>
  <si>
    <t>LYRECO</t>
  </si>
  <si>
    <t xml:space="preserve">Mission d’assistance à la maîtrise d’ouvrage pour l’évolution des PLU des villes de Chaville et de Sèvres
Lot 1 : Assistance à la maîtrise d’ouvrage pour l’évolution du PLU de la Ville de Chaville </t>
  </si>
  <si>
    <t>71000000-0</t>
  </si>
  <si>
    <t>ESPACE VILLE</t>
  </si>
  <si>
    <t>Achat de partitions de musique pour les conservatoires de Grand Paris Seine Ouest</t>
  </si>
  <si>
    <t>22114400-6</t>
  </si>
  <si>
    <t>Librairie Musicale Internationale (LMI)</t>
  </si>
  <si>
    <t>Location, entretien, maintenance des fontaines à eau</t>
  </si>
  <si>
    <t>39370000-6</t>
  </si>
  <si>
    <t>M.A.J SANELIS PLAISIR</t>
  </si>
  <si>
    <t>Prestations d’entretien approfondi, accords, réparations, maintenance courante et visites techniques sur les pianos des conservatoires du territoire de Grand Paris Seine Ouest
Lot n° 1 Entretien approfondi, accords, réparations, maintenance courante et visites techniques de pianos ordinaires</t>
  </si>
  <si>
    <t>50860000-1</t>
  </si>
  <si>
    <t>JUSTE UN PIANO</t>
  </si>
  <si>
    <t>Définitif et révisable</t>
  </si>
  <si>
    <t>Prestations d’entretien approfondi, accords, réparations, maintenance courante et visites techniques sur les pianos des conservatoires du territoire de Grand Paris Seine Ouest
Lot n° 2 : Entretien approfondi, accords, réparations, maintenance courante et visites techniques de pianos de concert</t>
  </si>
  <si>
    <t>Philippe COPIN</t>
  </si>
  <si>
    <t>Maintenance du progiciel Operia dédié à la gestion des demandes d'information et d'intervention des services de l'EPT GPSO</t>
  </si>
  <si>
    <t>72267100-0</t>
  </si>
  <si>
    <t xml:space="preserve">OPERIS </t>
  </si>
  <si>
    <t>Accord-cadre de prestations de maîtrise d’œuvre pour des travaux de réfection des chaussées et espaces publics attenants sur l’ensemble du territoire de Grand Paris Seine Ouest
Lot 3 : Territoire Ouest, villes de : Chaville, Marnes-la-Coquette, Sèvres, Ville-d’Avray</t>
  </si>
  <si>
    <t>Accord-cadre de prestations de maîtrise d’œuvre pour des travaux de réfection des chaussées et espaces publics attenants sur l’ensemble du territoire de Grand Paris Seine Ouest
Lot 4 : Territoire Ouest, ville de Meudon</t>
  </si>
  <si>
    <t>Accord-cadre de prestations de maîtrise d’œuvre pour des travaux de réfection des chaussées et espaces publics attenants sur l’ensemble du territoire de Grand Paris Seine Ouest
Lot 2 : Territoire Nord, ville de Boulogne-Billancourt-</t>
  </si>
  <si>
    <t>Accord-cadre de prestations de maîtrise d’œuvre pour des travaux de réfection des chaussées et espaces publics attenants sur l’ensemble du territoire de Grand Paris Seine Ouest
Lot 1 : Territoire Est, villes de : Issy-les-Moulineaux et Vanves</t>
  </si>
  <si>
    <t>16 275 (TF + BC ) mais TO non choisie pour l'instant</t>
  </si>
  <si>
    <t>17 750 (TF + BC ) mais TO non choisie pour l'instant</t>
  </si>
  <si>
    <t xml:space="preserve">90511200-4 </t>
  </si>
  <si>
    <t>48000000-8</t>
  </si>
  <si>
    <t>Exploitation du Centre de création culturelle numérique à Issy-les-Moulineaux</t>
  </si>
  <si>
    <t xml:space="preserve">92000000-1 </t>
  </si>
  <si>
    <t>ART 3000</t>
  </si>
  <si>
    <t>Prestations d’huissier de justice</t>
  </si>
  <si>
    <t>75242110-8</t>
  </si>
  <si>
    <t>HELD CLAISE LEMAREC (SELARL)</t>
  </si>
  <si>
    <t>Prestations de nettoyage des locaux de l'EPT GPSO</t>
  </si>
  <si>
    <t xml:space="preserve">90911000-6 </t>
  </si>
  <si>
    <t>ARC EN CIEL IDF OUEST</t>
  </si>
  <si>
    <t>Organisation d'entrainements à la course à pieds au stade Marcel Bec à Meudon</t>
  </si>
  <si>
    <t>98336000-7</t>
  </si>
  <si>
    <t>AVIA CLUB ATHELTISME</t>
  </si>
  <si>
    <t>SIGEIF</t>
  </si>
  <si>
    <t xml:space="preserve">Fourniture, livraison, installation, mise en service, exploitation et maintenance de bornes d’arrêt minute 
Lot 1 : Exploitation, maintenance préventive et curative de bornes d’arrêt minute existantes à GPSO </t>
  </si>
  <si>
    <t>AMICA</t>
  </si>
  <si>
    <t xml:space="preserve">Fourniture, livraison, installation, mise en service, exploitation et maintenance de bornes d’arrêt minute 
Lot 2 : Fourniture, livraison, installation, mise en service, exploitation et maintenance de nouvelle bornes d’arrêt minute </t>
  </si>
  <si>
    <t>DUBERNARD</t>
  </si>
  <si>
    <t>Prestations de maintenance et de travaux sur les équipements de sécurités de GPSO
Equipements des RIA, de colonnes sèches et humides, d'extincteurs et signalétiques spécifiques incendie</t>
  </si>
  <si>
    <t>09121200-5</t>
  </si>
  <si>
    <t>Prestations de transport urbain de voyageurs 
Lot n°1 "TUVIM"</t>
  </si>
  <si>
    <t>60112000-6</t>
  </si>
  <si>
    <t>RATP</t>
  </si>
  <si>
    <t>Prestations de transport urbain de voyageurs 
Lot n°2 "SUBB"</t>
  </si>
  <si>
    <t>Prestations de transport urbain de voyageurs 
Lot n°3 "TIM"</t>
  </si>
  <si>
    <t>Exploitation, maintenance des dispositifs de collecte pneumatique fixes et mobiles des déchets ménagers et transport de ces déchets</t>
  </si>
  <si>
    <t>90511200-4</t>
  </si>
  <si>
    <t>ENVAC France</t>
  </si>
  <si>
    <t>79824000-6</t>
  </si>
  <si>
    <t>SEM ISSY MEDIA</t>
  </si>
  <si>
    <t xml:space="preserve">définitif et révisable </t>
  </si>
  <si>
    <t>Etude historique et documentaire du site du Château Thierry situé à Ville d'Avray</t>
  </si>
  <si>
    <t>Prestations de communication pour l'EPT GPSO</t>
  </si>
  <si>
    <t xml:space="preserve">79341100-7 </t>
  </si>
  <si>
    <t>LATITUDE SAS
Groupement ROUGE VIF (mandataire) / SEM Issy Media
Bords de Loir
LGDB Consultants (Epiceum)</t>
  </si>
  <si>
    <t>LATITUDE SAS : 393150 76800058
Groupement ROUGE VIF (mandataire) / SEM Issy Media : 34517422100050  
Bords de Loir : 39268907100026
LGDB Consultants (Epiceum) : 439381674 00019</t>
  </si>
  <si>
    <t>Prestations de réparation et de contrôle des véhicules du parc automobile de l'EPT GPSO - 
Lot n° 1 : Services de réparation, carrosserie et visite technique périodique et fourniture de pièces détachées, produits d’entretien et ingrédients divers pour les véhicules légers, utilitaires et poids lourds et les engins lourds</t>
  </si>
  <si>
    <t>50100000-6</t>
  </si>
  <si>
    <t xml:space="preserve">GARAGE RENAUDIN - CAPL </t>
  </si>
  <si>
    <t>Prestations de réparation et de contrôle des véhicules du parc automobile de l'EPT GPSO - 
Lot n° 2 : Services de réparation, entretien mécanique et visite technique périodique et fourniture de pièces détachées, matériels, produits d’entretien et ingrédients divers pour les engins horticoles</t>
  </si>
  <si>
    <t>CROSNIER  SAS</t>
  </si>
  <si>
    <t>Prestations de réparation et de contrôle des véhicules du parc automobile de l'EPT GPSO - 
Lot n° 3 : Fourniture et réparation - fixe et mobile - de pneumatiques et dérivés et services de montage, équilibrage et géométrie pour tous les véhicules</t>
  </si>
  <si>
    <t xml:space="preserve">SNC EUROMASTER </t>
  </si>
  <si>
    <t>Travaux de voirie relatifs à la rénovation de la rue Reinhardt à Boulogne-Billancourt</t>
  </si>
  <si>
    <t>Prestations de contrôles visuels des aires de jeux</t>
  </si>
  <si>
    <t>71356100-9</t>
  </si>
  <si>
    <t>RECRE'ACTION</t>
  </si>
  <si>
    <t>GROUPEMENT 
FAYOLLE ET FILS (mandataire)
SOGEA / TELEREP / FAYOLLEDESAMIANTAGE</t>
  </si>
  <si>
    <t>Conduite d’opération portant sur la relocalisation des équipes territoriales de la DTO et sur la base d’un programme d’un CT mutualisé intégrant des services techniques municipaux de sèvres</t>
  </si>
  <si>
    <t>SAMOP (SASU)</t>
  </si>
  <si>
    <t xml:space="preserve">Assistance à maîtrise d’ouvrage relative au projet d’aménagement du Centre-ville de Sèvres et du parking Saint Romain </t>
  </si>
  <si>
    <t>Groupement CITALLIOS (mandataire)/CROIXMARIEBOURDON/SARECO/LIGNE BE/ECO PROGRAMMATION</t>
  </si>
  <si>
    <t>Travaux de mise en peinture de petit mobilier urbain</t>
  </si>
  <si>
    <t>Suivi-animation de l'Opération Habitat Qualité (OHQ)</t>
  </si>
  <si>
    <t>URBANIS</t>
  </si>
  <si>
    <t>Lettre de mission -  jardin Gallieni Bellevue BB</t>
  </si>
  <si>
    <t>Traitement et livraison de matériel de compostage domestique</t>
  </si>
  <si>
    <t>société SULO France</t>
  </si>
  <si>
    <t>30211300-4</t>
  </si>
  <si>
    <t>DOCAPOST/FAST</t>
  </si>
  <si>
    <t>Analyse et prospective des données économiques, sociales et démographique de GPSO</t>
  </si>
  <si>
    <t xml:space="preserve">79330000-6 </t>
  </si>
  <si>
    <t>GEOCADIA</t>
  </si>
  <si>
    <t>ABIOLAB-ASPOSAN</t>
  </si>
  <si>
    <t>Impression de supports de communication</t>
  </si>
  <si>
    <t>WILLAUME-EGRET</t>
  </si>
  <si>
    <t>quasi régie</t>
  </si>
  <si>
    <t>GROUPEMENT 
WATELET TP (mandataire) / EUROVIA IDF / VALENTIN / SRBG</t>
  </si>
  <si>
    <t>Acquisition, installation et maintenance de dispositifs de rangement sécurisé des clés des véhicules de GPSO</t>
  </si>
  <si>
    <t>31682100-1</t>
  </si>
  <si>
    <t>SA SYSTEMS</t>
  </si>
  <si>
    <t>Assistance à maîtrise d’ouvrage pour l’analyse financière des documents liés à la passation et à l’exécution des contrant de Grand Paris Seine Ouest</t>
  </si>
  <si>
    <t>79411000-8</t>
  </si>
  <si>
    <t>PARTENAIRES Finances Locales</t>
  </si>
  <si>
    <t xml:space="preserve">92532000-9  </t>
  </si>
  <si>
    <t>Cinéaqua SAS (Aqaurium de Paris)</t>
  </si>
  <si>
    <t>EDENRED</t>
  </si>
  <si>
    <t>services de commercialisateur pour la vente d’un bien</t>
  </si>
  <si>
    <t>BNP PARIBAS REAL ESTATE</t>
  </si>
  <si>
    <t>5% montant vente</t>
  </si>
  <si>
    <t>Fourniture et acheminement d’électricité 
Lot1 : Puissances souscrites inférieures ou égales à 36 kVA – Eclairage public</t>
  </si>
  <si>
    <t xml:space="preserve">45442100-8 </t>
  </si>
  <si>
    <t>KORRIGAN</t>
  </si>
  <si>
    <t>70121000-5</t>
  </si>
  <si>
    <t>39234000-1</t>
  </si>
  <si>
    <t>Type_de_marché</t>
  </si>
  <si>
    <t>Groupement_de_commandes</t>
  </si>
  <si>
    <t>clause_sociale</t>
  </si>
  <si>
    <t>critère_social</t>
  </si>
  <si>
    <t>clause_exécution_environnementale</t>
  </si>
  <si>
    <t>critère_environnemental</t>
  </si>
  <si>
    <t>S</t>
  </si>
  <si>
    <t>F</t>
  </si>
  <si>
    <t>T</t>
  </si>
  <si>
    <t xml:space="preserve">Fourniture de chèques cadeaux papiers (non dématérialisés) pour le Noël des enfants du personnel de GPSO.
</t>
  </si>
  <si>
    <t xml:space="preserve">Exploitation et gros entretien des installations de chauffage, ECS, ventilation, traitement d’air, traitement d’eau et climatisation 
Lot 1 </t>
  </si>
  <si>
    <t>Idex Energies</t>
  </si>
  <si>
    <t>Exploitation et gros entretien des installations de chauffage, ECS, ventilation, traitement d’air, traitement d’eau et climatisation 
lot 2</t>
  </si>
  <si>
    <t>Engie Energie Services - Engie Cofely</t>
  </si>
  <si>
    <t>Prestations dédiées à la recherche d'amiante et d'hydrocarbure aromatique polycyclique (HAP) dans les revêtements bitumineux 
Prestations de prélèvements et d'analyse avant travaux</t>
  </si>
  <si>
    <t>71351100-4</t>
  </si>
  <si>
    <t>LABINFRA</t>
  </si>
  <si>
    <t>Fourniture et entretien d’équipements de protection individuelle (EPI) à haute visibilité, de vêtements de travail et de vêtements de sécurité, fourniture de chaussures, de bottes et d’EPI consommables
Lot n°1 : Achat d’EPI haute visibilité, de vêtements de travail, de chaussures et de bottes, d’EPI consommables</t>
  </si>
  <si>
    <t xml:space="preserve">18100000-0 </t>
  </si>
  <si>
    <t>Fourniture et entretien d’équipements de protection individuelle (EPI) à haute visibilité, de vêtements de travail et de vêtements de sécurité, fourniture de chaussures, de bottes et d’EPI consommables
Lot n°2 : Achat  de vêtements et équipements des forces de sécurité territoriale</t>
  </si>
  <si>
    <t xml:space="preserve">18143000-3 </t>
  </si>
  <si>
    <t>SENTINEL</t>
  </si>
  <si>
    <t>Fourniture et entretien d’équipements de protection individuelle (EPI) à haute visibilité, de vêtements de travail et de vêtements de sécurité, fourniture de chaussures, de bottes et d’EPI consommables
Lot n°3 : Entretien d’EPI haute visibilité, de vêtements de travail et vêtements et équipements des forces de sécurité territoriale</t>
  </si>
  <si>
    <t xml:space="preserve">50830000-2 </t>
  </si>
  <si>
    <t>MAJ ELIS</t>
  </si>
  <si>
    <t>ILEX</t>
  </si>
  <si>
    <t xml:space="preserve">Location et maintenance de copieurs numériques multifonctions et d’imprimantes individuelles pour l’établissement Public Territorial Grand Paris Seine Ouest  </t>
  </si>
  <si>
    <t xml:space="preserve">30121100-4 </t>
  </si>
  <si>
    <t>CANON France</t>
  </si>
  <si>
    <t>SPL VAL DE SEINE AMENAGEMENT</t>
  </si>
  <si>
    <t>Information non disponible</t>
  </si>
  <si>
    <t>O</t>
  </si>
  <si>
    <t>N</t>
  </si>
  <si>
    <t>n</t>
  </si>
  <si>
    <t>Prélèvements et analyses microbiologiques et physico-chimiques des eaux</t>
  </si>
  <si>
    <t>Studio Architecture GALLIO VANNIER SAGV (mandataire) / KEREXPERT / B.E.T BUCHET / Groupe GAMBA</t>
  </si>
  <si>
    <t>Entretien préventif, la maintenance curative et la fourniture et la pose de bornes escamotables, d’arceaux rétractables et de barrières sur le territoire de Grand Paris Seine Ouest</t>
  </si>
  <si>
    <t xml:space="preserve">ELECTRIOX CITY </t>
  </si>
  <si>
    <t>EUROCONCEPT STRUCTURE</t>
  </si>
  <si>
    <t>Ateliers, conférence et concert Flûte et Jazz avec Yann CLERY et le RASHAAN QUARTET</t>
  </si>
  <si>
    <t>WHY COMPAGNIE</t>
  </si>
  <si>
    <t>Prestations récurrentes de gardiennage et de sécurité du Conservatoire à Rayonnement Régional de Boulogne-Billancourt et prestations ponctuelles de gardiennage et de sécurité sur le territoire de l’Etablissement public territorial</t>
  </si>
  <si>
    <t>79710000-4</t>
  </si>
  <si>
    <t>FORCE 12</t>
  </si>
  <si>
    <t>Interventions dans le cadre du Cycle d'Observation et d'Orientation Musicales</t>
  </si>
  <si>
    <t>80000000-4</t>
  </si>
  <si>
    <t>PRIZMA</t>
  </si>
  <si>
    <t>Affichage de campagnes de communication sur les véhicules des lignes de service urbain sur le territoire de Grand Paris Seine Ouest</t>
  </si>
  <si>
    <t xml:space="preserve">51300000-5 </t>
  </si>
  <si>
    <t>L'AGENCE DE FAB</t>
  </si>
  <si>
    <t>Organisation d'Activités Pédagogiques et Publiques dans le cadre du concert du 05 mai 2020</t>
  </si>
  <si>
    <t>Association COURT-CIRCUIT</t>
  </si>
  <si>
    <t>Organisation du spectacle « L’atelier du nouveau monde »</t>
  </si>
  <si>
    <t>92310000-7</t>
  </si>
  <si>
    <t>AMAB</t>
  </si>
  <si>
    <t>Fourniture et pose d’une serre sur le domaine du Parc de Saint Cloud, dans le cadre du développement de la production horticole de GPSO</t>
  </si>
  <si>
    <t xml:space="preserve">44211500-7 </t>
  </si>
  <si>
    <t>GILLOOTS</t>
  </si>
  <si>
    <t>Fourniture en location – entretien de trois fontaines de dégraissage pour le matériel horticole des services espaces verts des Directions territoriales de GPSO</t>
  </si>
  <si>
    <t>50530000-9</t>
  </si>
  <si>
    <t>SAFETY-KLEEN</t>
  </si>
  <si>
    <t>Interventions Pédagogiques dans le cadre d'un stage de musique indienne</t>
  </si>
  <si>
    <t>Association EDYSON</t>
  </si>
  <si>
    <t>prestations d’infogérance du système d’information et d’achat de matériels informatiques de GPSO</t>
  </si>
  <si>
    <t>NEURONES</t>
  </si>
  <si>
    <t>Prestations de services de conseil juridique et de représentation lors de contentieux pour Grand Paris Seine Ouest - Lot n° 1 : Conseil et représentation juridique en droit public général</t>
  </si>
  <si>
    <t xml:space="preserve">79110000-8 </t>
  </si>
  <si>
    <t>BARDON et DE FAY AVOCATS ASSOCIES</t>
  </si>
  <si>
    <t>Prestations de services de conseil juridique et de représentation lors de contentieux pour Grand Paris Seine Ouest - Lot n° 2 : Conseil et représentation juridique en urbanisme réglementaire et foncier</t>
  </si>
  <si>
    <t>FIDAL</t>
  </si>
  <si>
    <t>Prestations de services de conseil juridique et de représentation lors de contentieux pour Grand Paris Seine Ouest - Lot n° 3 : Conseil et représentation juridique en aménagement et construction</t>
  </si>
  <si>
    <t>SEBAN ET ASSOCIES</t>
  </si>
  <si>
    <t>Prestations de services de conseil juridique et de représentation lors de contentieux pour Grand Paris Seine Ouest - Lot n° 4 : Conseil et représentation juridique en finances publiques et fiscalité</t>
  </si>
  <si>
    <t>CBV AVOCATS</t>
  </si>
  <si>
    <t>s</t>
  </si>
  <si>
    <t>Prestations dédiées à la mise en œuvre de la réglementation relative à l'exécution de travaux à proximité de certains ouvrages souterrains, aériens ou subaquatiques de transport ou de distribution</t>
  </si>
  <si>
    <t>71311100-2</t>
  </si>
  <si>
    <t>SIPPEREC</t>
  </si>
  <si>
    <t>SOGELINK</t>
  </si>
  <si>
    <t>Maintenance de groupe électrogène</t>
  </si>
  <si>
    <t>31121000-0</t>
  </si>
  <si>
    <t>ADV SERVICES</t>
  </si>
  <si>
    <t xml:space="preserve">Prestations d’entretien, de fournitures et de travaux pour les équipements locaux d’assainissement liés aux bâtiments territoriaux et aux installations de certains espaces verts </t>
  </si>
  <si>
    <t xml:space="preserve">VEOLIA - ENTREPRISE D'ASSAINISSEMENT ET DE VOIRIE (EAV) </t>
  </si>
  <si>
    <t>ARIESS CONSULTING</t>
  </si>
  <si>
    <t>Refonte du site internet</t>
  </si>
  <si>
    <t>72420000-0</t>
  </si>
  <si>
    <t>LA CELLULE EURL</t>
  </si>
  <si>
    <t>Audit des parkings en ouvrage sur le périmètre de la nouvelle concession pour l’exploitation du stationnement sur voirie et en ouvrage sur Issy-les-Moulineaux, Vanves, Sèvres et Chaville (sauf Issy Val de Seine)</t>
  </si>
  <si>
    <t>79212000-3</t>
  </si>
  <si>
    <t>SARECO France</t>
  </si>
  <si>
    <t>Enlèvement, transport et traitement des déchets dangereux sur le territoire de GPSO - Lot n°1 : Enlèvement, transport et traitement des déchets dangereux collectés en apport volontaire</t>
  </si>
  <si>
    <t xml:space="preserve">90511000-4 </t>
  </si>
  <si>
    <t>OTUS SNC</t>
  </si>
  <si>
    <t>Enlèvement, transport et traitement des déchets dangereux sur le territoire de GPSO - Lot n°2 : Enlèvement, transport et traitement des déchets dangereux stockés au sein des services techniques</t>
  </si>
  <si>
    <t>REMONDIS FRANCE SAS</t>
  </si>
  <si>
    <t>SPL SEINE OUEST AMENAGEMENT</t>
  </si>
  <si>
    <t>fin GPA</t>
  </si>
  <si>
    <t>Rénovation de la voirie sur le territoire de GPSO</t>
  </si>
  <si>
    <t>WATELET TP / EROVIA IDF
Mandataire du groupement :
WATELET TP</t>
  </si>
  <si>
    <t>l’accompagnement de l’EPT GPSO dans le cadre du renouvellement des marchés de propreté</t>
  </si>
  <si>
    <t>71621000-7</t>
  </si>
  <si>
    <t xml:space="preserve">Achat de masques </t>
  </si>
  <si>
    <t>urgence impérieuse</t>
  </si>
  <si>
    <t>SIMPLE and NEW</t>
  </si>
  <si>
    <t>53937770500022;</t>
  </si>
  <si>
    <t>Prises de vues aériennes</t>
  </si>
  <si>
    <t>SKYNESS</t>
  </si>
  <si>
    <t>35110000-8</t>
  </si>
  <si>
    <t>SAVPRO</t>
  </si>
  <si>
    <t>Soutien psychologique au personnel de GPSO</t>
  </si>
  <si>
    <t>85121270-6</t>
  </si>
  <si>
    <t>PSYA</t>
  </si>
  <si>
    <t>Suivi post-opérationnel du deuxième Programme d’Intérêt Général (PIG) à Boulogne-Billancourt et à Sèvres</t>
  </si>
  <si>
    <t>72224000-1</t>
  </si>
  <si>
    <t>CHANTELLE</t>
  </si>
  <si>
    <t>NIJI</t>
  </si>
  <si>
    <t>TANGUY Eric</t>
  </si>
  <si>
    <t>non communiqué</t>
  </si>
  <si>
    <t>55521200-0</t>
  </si>
  <si>
    <t>INSTANT B</t>
  </si>
  <si>
    <t>Maintenance du progiciel iMuse dédié à la gestion des écoles de musique</t>
  </si>
  <si>
    <t>SAIGA Informatique</t>
  </si>
  <si>
    <t>Suivi post-opérationnel de l’OPAH copropriété réalisée à Boulogne-Billancourt et à Sèvres (2012 – 2017)</t>
  </si>
  <si>
    <t xml:space="preserve">Prestations de recrutement 
Lot n°1 - Aide au recrutement des cadres membres de l’encadrement supérieur </t>
  </si>
  <si>
    <t>79600000-0</t>
  </si>
  <si>
    <t>FURSAC ANSELIN</t>
  </si>
  <si>
    <t>Assistance à maîtrise d’ouvrage pour la passation d’une concession d’exploitation du stationnement payant sur voirie et des parkings en ouvrage sur Chaville, Issy-les-Moulineaux, Sèvres et Vanves</t>
  </si>
  <si>
    <t>SARECO, mandataire du groupement SARECO - CABINET TAITHE</t>
  </si>
  <si>
    <t>notif à la notification de la nouvelle concession</t>
  </si>
  <si>
    <t>Organisation du spectacle « L’atelier d'autoréparation des vélos et de confection de porte-cartes »</t>
  </si>
  <si>
    <t>ARPEIJE</t>
  </si>
  <si>
    <t>Organisation d’ateliers Photographier les animaux</t>
  </si>
  <si>
    <t>ARRIVET Louis</t>
  </si>
  <si>
    <t>Achat de lunch box pour les services de l'EPT GPSO</t>
  </si>
  <si>
    <t>MRS</t>
  </si>
  <si>
    <t>Organisation d’ateliers artistiques</t>
  </si>
  <si>
    <t>Prestations de transport de personnes en autocar à vocation principale scolaire et périscolaire pour G.P.S.O. et les communes de Boulogne-Billancourt, Chaville, Issy-les-Moulineaux, Marnes-la-Coquette, Meudon, Sèvres, Vanves et Ville-d’Avray</t>
  </si>
  <si>
    <t>SAVAC, mandataire du groupement conjoint SAVAC + SAVAC BUS SERVICES + Les Cars JOUQUIN</t>
  </si>
  <si>
    <t>Missions de Coordination en matière de sécurité et de protection de la santé des travailleurs</t>
  </si>
  <si>
    <t xml:space="preserve">71317210-8 </t>
  </si>
  <si>
    <t>CONTRÔLE G</t>
  </si>
  <si>
    <t>Travaux relatifs à la rénovation et l’aménagement de certains locaux du centre culturel Georges Gorse comprenant le CRR de Boulogne-Billancourt - Lot n° 06 : Revêtements de sol souples</t>
  </si>
  <si>
    <t>45400000-1</t>
  </si>
  <si>
    <t>PEINTECHNIC</t>
  </si>
  <si>
    <t>Travaux relatifs à la rénovation et l’aménagement de certains locaux du centre culturel Georges Gorse comprenant le CRR de Boulogne-Billancourt - Lot n° 07 : Revêtements muraux</t>
  </si>
  <si>
    <t>Organisation d’ateliers d’etegami</t>
  </si>
  <si>
    <t>EGUCHI Valérie</t>
  </si>
  <si>
    <t>Suivi et finalisation des travaux du conservatoire de Boulogne, préparation et lancement du concours d’architecture du conservatoire de Ville d’Avray, et à l’appui à la réalisation de la programmation et de la faisabilité du déplacement du centre technique de Meudon sur le site des Bruyères</t>
  </si>
  <si>
    <t>OMEA</t>
  </si>
  <si>
    <t>Opération de sensibilisation aux règles de conduite à respecter avec les chiens</t>
  </si>
  <si>
    <t>80512000-6</t>
  </si>
  <si>
    <t>Education et Prévention Canines</t>
  </si>
  <si>
    <t>Réalisation de vues immersives sur le territoire de Grand Paris Seine Ouest</t>
  </si>
  <si>
    <t>79960000-1</t>
  </si>
  <si>
    <t>ESRI</t>
  </si>
  <si>
    <t>organisation de randonnées VTT au départ du complexe sportif Marcel Bec à Meudon</t>
  </si>
  <si>
    <t>92600000-7</t>
  </si>
  <si>
    <t>Association Sèvres-Chaville VTT</t>
  </si>
  <si>
    <t>Organisation d'ateliers dans le cadre du Programme d'activités de la Maison de la nature et de l'arbre</t>
  </si>
  <si>
    <t>80540000-1</t>
  </si>
  <si>
    <t>Cession des droits d'exploitation de 4 ciné-concerts</t>
  </si>
  <si>
    <t>Association Essonne en Jazz</t>
  </si>
  <si>
    <t>Organisation d'ateliers de jardinage écologique dans le cadre du Programme d'activités de la Maison de la nature et de l'arbre</t>
  </si>
  <si>
    <t>Association les Buttes Solidaires</t>
  </si>
  <si>
    <t>Etude de programmation pour l’îlot est du centre-ville de Sèvres</t>
  </si>
  <si>
    <t>74200000-1</t>
  </si>
  <si>
    <t>MENIGHETTI</t>
  </si>
  <si>
    <t>Fourniture, maintenance et lavage d’équipements de conteneurisation des déchets - Lot 1 - Fourniture et distribution (livraison, échange, retrait) des bacs neufs ou d’occasion pour la collecte des ordures ménagères, des emballages et papiers, du verre, des déchets alimentaires et éventuellement des déchets verts, destinés aux particuliers, professionnels et associations, opérations de maintenance du parc de bacs, fourniture d’une solution permettant la gestion du parc de bacs en temps réel</t>
  </si>
  <si>
    <t xml:space="preserve">34928480-6 </t>
  </si>
  <si>
    <t>CONTENUR SL</t>
  </si>
  <si>
    <t>Fourniture, maintenance et lavage d’équipements de conteneurisation des déchets - Lot 2 - Fourniture, maintenance et lavage de colonnes enterrées d’apport volontaire pour les flux Ordures Ménagères Résiduelles, emballages et papiers, et verre</t>
  </si>
  <si>
    <t>SULO France SAS</t>
  </si>
  <si>
    <t>Fourniture, maintenance et lavage d’équipements de conteneurisation des déchets - Lot 3 - Fourniture, maintenance et lavage de colonnes aériennes pour les flux emballages et papiers, et verre</t>
  </si>
  <si>
    <t>Organisation d'activités pédagogiques et publiques dans le cadre de la production lyrique autour du
 : Directeur de théâtre, de Wolfgang Amadeus Mozart, et la Canterina de Joseph Haydn</t>
  </si>
  <si>
    <t>Association LA LOCOMOTIVE DES ARTS</t>
  </si>
  <si>
    <t>Le MEUDON HOCKEY CLUB</t>
  </si>
  <si>
    <t>AXP URBICUS (mandataire) / SETU / GEODICE / ART et EAU / DES LIEUX - LUCIE RIVAULT ARCHITECTURE</t>
  </si>
  <si>
    <t>Nettoyage du tunnel de métro, des escaliers mécaniques et des abris de vélo</t>
  </si>
  <si>
    <t>74740000-8</t>
  </si>
  <si>
    <t>OFFICIUM</t>
  </si>
  <si>
    <t>Entretien, télésurveillance et travaux sur les ascenseurs gérés par l’établissement public territorial Grand Paris Seine Ouest</t>
  </si>
  <si>
    <t>50750000-7</t>
  </si>
  <si>
    <t>SCHINDLER</t>
  </si>
  <si>
    <t>Prestations d’études géotechniques pour diverses opérations de travaux sur le territoire de Grand Paris Seine Ouest</t>
  </si>
  <si>
    <t xml:space="preserve">71332000-4 </t>
  </si>
  <si>
    <t>VINIRE</t>
  </si>
  <si>
    <t>Organisation d'activités pédagogiques et publiques dans le cadre du projet de spectacle multimédia de musique électronique "A demi endormi déjà"</t>
  </si>
  <si>
    <t>Association ART ZOYD 3</t>
  </si>
  <si>
    <t>Transformation numérique- smart mobility</t>
  </si>
  <si>
    <t>MEDICIS WEB</t>
  </si>
  <si>
    <t>Contrat de service RPX+M</t>
  </si>
  <si>
    <t xml:space="preserve">Achat de pré-imprimés pour Grand Paris Seine Ouest </t>
  </si>
  <si>
    <t xml:space="preserve">30197630-1 </t>
  </si>
  <si>
    <t xml:space="preserve">IMPRIMERIE WILLAUME EGRET </t>
  </si>
  <si>
    <t>71410000-5</t>
  </si>
  <si>
    <t>Fourniture de végétaux, produits horticoles et services associés - Lot n°1 Fourniture de plantes à massifs</t>
  </si>
  <si>
    <t>03451100-7</t>
  </si>
  <si>
    <t>SIMIER</t>
  </si>
  <si>
    <t>Fourniture de végétaux, produits horticoles et services associés - Lot n°2 Mise en culture de jardinières, suspensions et bacs</t>
  </si>
  <si>
    <t xml:space="preserve">03121000-5 </t>
  </si>
  <si>
    <t>FANFELLE-GAUSSENS</t>
  </si>
  <si>
    <t>Fourniture de végétaux, produits horticoles et services associés - Lot n°3 Fourniture de bulbes et oignons</t>
  </si>
  <si>
    <t>03451200-8</t>
  </si>
  <si>
    <t>VERVER EXPORT</t>
  </si>
  <si>
    <t>Fourniture de végétaux, produits horticoles et services associés - Lot n°4 Fourniture d'arbustes et de vivaces</t>
  </si>
  <si>
    <t>03451300-9</t>
  </si>
  <si>
    <t>PLANDANJOU</t>
  </si>
  <si>
    <t xml:space="preserve">Fourniture de végétaux, produits horticoles et services associés - Lot n°5 Fourniture de plantes vertes et fleuries, et compositions florales, et accessoires  </t>
  </si>
  <si>
    <t>03121210-0</t>
  </si>
  <si>
    <t>VEGETAL RUNGIS</t>
  </si>
  <si>
    <t>Fourniture de végétaux, produits horticoles et services associés - Lot n°6 Achat de fournitures pour la production horticole et les espaces verts</t>
  </si>
  <si>
    <t>24400000-8</t>
  </si>
  <si>
    <t>SOUFFLET VIGNE</t>
  </si>
  <si>
    <t>Fourniture de végétaux, produits horticoles et services associés - Lot n°7 Fourniture de matériaux pour les parcs et jardins (sable, gravillons)</t>
  </si>
  <si>
    <t>14212000-0</t>
  </si>
  <si>
    <t>HMT</t>
  </si>
  <si>
    <t>Fourniture de végétaux, produits horticoles et services associés - Lot n°8 Fourniture de graines de fleurs et de plantes, jeunes plants</t>
  </si>
  <si>
    <t>03121100-6</t>
  </si>
  <si>
    <t>GRAINES VOLTZ</t>
  </si>
  <si>
    <t>Fourniture de végétaux, produits horticoles et services associés - Lot n°9 Fourniture jardinières - suspensions - bacs d'orangerie</t>
  </si>
  <si>
    <t>ATECH</t>
  </si>
  <si>
    <t>Fourniture de végétaux, produits horticoles et services associés - Lot n°10 Fourniture, pose, décoration et dépose de sapins de Noel</t>
  </si>
  <si>
    <t>39298910-9</t>
  </si>
  <si>
    <t>JURA MORVAN DECORATION</t>
  </si>
  <si>
    <t>Fourniture de végétaux, produits horticoles et services associés - Lot n°11 Fourniture de bois et dérivés, claustra</t>
  </si>
  <si>
    <t>03121000-5 </t>
  </si>
  <si>
    <t>LENEINDRE</t>
  </si>
  <si>
    <t>Maintenance des deux bornes d’appels d’urgence du complexe sportif Marcel Bec à Meudon</t>
  </si>
  <si>
    <t>45232311-5</t>
  </si>
  <si>
    <t>CEGELEC</t>
  </si>
  <si>
    <t>Entretien, dépannage, fourniture et travaux d’installation, d’extension et d’amélioration des systèmes de sécurité incendie, de désenfumage mécanique et naturel des bâtiments territoriaux</t>
  </si>
  <si>
    <t>50413200-5</t>
  </si>
  <si>
    <t>Acquisition d'un véhicule Land Rover équipé en viabilité hivernale DTE</t>
  </si>
  <si>
    <t>34100000-8</t>
  </si>
  <si>
    <t>LEIGNEL</t>
  </si>
  <si>
    <t>LA COMPAGNIE ACNO</t>
  </si>
  <si>
    <t xml:space="preserve">Interventions pédagogiques dans le cadre d’un stage de dramaturgie </t>
  </si>
  <si>
    <t>Intervention artistiques en milieu scolaire</t>
  </si>
  <si>
    <t>Compagnie Danse Populaire</t>
  </si>
  <si>
    <t>Compagnie Miel de Lune</t>
  </si>
  <si>
    <t>Externalisation du traitement des dossiers de demandes de subventions VAE</t>
  </si>
  <si>
    <t>72310000-1</t>
  </si>
  <si>
    <t>TESSI TMS</t>
  </si>
  <si>
    <t>Intervention pédagogique dans le cadres d'un stage d'interprétation intitulé " Souffleurs de Braises"</t>
  </si>
  <si>
    <t>Association Ideal Deux Neuf</t>
  </si>
  <si>
    <t>90732500-2</t>
  </si>
  <si>
    <t>AgroParisTech Innovation</t>
  </si>
  <si>
    <t>Fourniture d’arbres pour les villes d’Issy les Moulineaux et de Vanves</t>
  </si>
  <si>
    <t xml:space="preserve">03452000-3 </t>
  </si>
  <si>
    <t xml:space="preserve">PEPINIERES CHOLAT </t>
  </si>
  <si>
    <t>Assistance à maitrise d'ouvrage - Performance énergétique et environnementale du patrimoine bâti 
LOT1 missions d'études et d'assistance énergie, climat et performances du patrimoine</t>
  </si>
  <si>
    <t>71314300-5</t>
  </si>
  <si>
    <t>ALTEREA</t>
  </si>
  <si>
    <t>BC : sans montant minimum ni maximum</t>
  </si>
  <si>
    <t>Assistance à maitrise d'ouvrage - Performance énergétique et environnementale du patrimoine bâti 
LOT2 instrumentations et diagnostics techniques et sanitaires</t>
  </si>
  <si>
    <t>Fourniture et acheminement d'électricité 2020 Lot 1 Segment C1, C2, C3, C4, C5 territoire servis par ENEDIS</t>
  </si>
  <si>
    <t>31682000-0</t>
  </si>
  <si>
    <t>TOTAL DIRECT ENERGIE</t>
  </si>
  <si>
    <t>GROUPEMENT 
RAZEL BEC SAS (mandataire) / SEGEX / S.E.I.R.S. TP / AGRIGEX / LACHAUX PAYSAGE / SATELEC</t>
  </si>
  <si>
    <t>Création d'un widget dédié aux déchets sur le site internet</t>
  </si>
  <si>
    <t>30241000-0</t>
  </si>
  <si>
    <t>Publidata</t>
  </si>
  <si>
    <t>Gestion d’un centre de contacts et d’informations et gestion d’accueil physique et téléphonique de Grand Paris Seine Ouest</t>
  </si>
  <si>
    <t xml:space="preserve">TELEPERFORMANCE France </t>
  </si>
  <si>
    <t>Prestations d’entretien du patrimoine arboré - Lot 1Territoire Nord : Boulogne-Billancourt</t>
  </si>
  <si>
    <t xml:space="preserve">77341000-2 </t>
  </si>
  <si>
    <t>BELBEOC’H 78</t>
  </si>
  <si>
    <t>Prestations d’entretien du patrimoine arboré - Lot 2 Territoire Est : Issy les Moulineaux et Vanves</t>
  </si>
  <si>
    <t>S.M.D.A.</t>
  </si>
  <si>
    <t>Prestations d’entretien du patrimoine arboré - Lot 3 Territoire Ouest : Chaville, Marnes la Coquette, Meudon, Sèvres et Ville d’Avray</t>
  </si>
  <si>
    <t>SAMU</t>
  </si>
  <si>
    <t>Travaux d'aménagement de la voire et d'espaces verts sur la rue Darcel à Boulogne-Billancourt</t>
  </si>
  <si>
    <t xml:space="preserve">Propreté dans les espaces verts </t>
  </si>
  <si>
    <t>90910000-9</t>
  </si>
  <si>
    <t>SAMSIC PROPRETE URBAINE</t>
  </si>
  <si>
    <t>Prestations d'entretien, de contrôle de la sécurité, de création et de rénovation des aires de jeux - Lot n°1 : Prestations de contrôle de la sécurité des aires de jeux</t>
  </si>
  <si>
    <t>SOLEUS</t>
  </si>
  <si>
    <t>45112723-9</t>
  </si>
  <si>
    <t xml:space="preserve">Mise en place et maintenance de la nouvelle plateforme des e-services et application mobile de gestion des demandes de voirie </t>
  </si>
  <si>
    <t>SOFTEAM</t>
  </si>
  <si>
    <t>Prestations de reprographie divers Grand Paris Seine Ouest</t>
  </si>
  <si>
    <t>79520000-5</t>
  </si>
  <si>
    <t>DEMAILLE</t>
  </si>
  <si>
    <t xml:space="preserve">30375340400233
</t>
  </si>
  <si>
    <t>Société AEI</t>
  </si>
  <si>
    <t>414 982 959 000 44</t>
  </si>
  <si>
    <t>6 mois</t>
  </si>
  <si>
    <t>Organisation d'activités pédagogiques et publiques dans le cadre du spectacle "Le Chat Botte"  de Charles Perrault</t>
  </si>
  <si>
    <t>MUSEA BAROQUE</t>
  </si>
  <si>
    <t xml:space="preserve">71241000-9 </t>
  </si>
  <si>
    <t>DAMEE VALLET ET ASSOCIES</t>
  </si>
  <si>
    <t>Organisation d'activités pédagogiques et publiques dans le cadre des concerts des 06 et 07/04/2021</t>
  </si>
  <si>
    <t xml:space="preserve">PARIS 92 </t>
  </si>
  <si>
    <t>critère_environnemental_nb_points_sur100</t>
  </si>
  <si>
    <t>critère_social_nb_points_sur100</t>
  </si>
  <si>
    <t>s.o.</t>
  </si>
  <si>
    <t xml:space="preserve">Prestations d'entretien, de contrôle de la sécurité, de création et de rénovation des aires de jeux - Lot n°2 : Prestations d'entretien, de maintenance et fournitures de petites pièces détachées pour les aires de jeux </t>
  </si>
  <si>
    <t>ECOGOM</t>
  </si>
  <si>
    <t>Assistance technique à la gestion du parc automobile et poids lourds</t>
  </si>
  <si>
    <t>Partenariat MEUDON HOCKEY CLUB pour la saison 2020-2021</t>
  </si>
  <si>
    <t xml:space="preserve">Prestations scientifiques pour l’accompagnement de la mission Agriculture urbaine de GPSO </t>
  </si>
  <si>
    <t xml:space="preserve">Travaux d’assainissement relatif au projet d’aménagement de la rue de Saint-Cloud à Ville d’Avray </t>
  </si>
  <si>
    <t>Partenariat avec PARIS 92 pour l’année 2021 (2nde partie de la saison 2020-2021 et 1ère  partie de la saison 2021-2022 d’handball féminin)</t>
  </si>
  <si>
    <t>Partenariat PARIS 92 pour la seconde saison 2019-2020 et la première partie de la saison 2020-2022</t>
  </si>
  <si>
    <t>Sortie pour l’Arbre de Noël des enfants des agents de l’Etablissement Public Territorial Grand Paris Seine Ouest</t>
  </si>
  <si>
    <t>Travaux relatifs au projet de requalification du Parvis des lumières à Issy-les-Moulineaux</t>
  </si>
  <si>
    <t>Travaux - Opération : Aménagement de l’Allée des carrières et de la rue Rabelais à Vanves</t>
  </si>
  <si>
    <t>Fourniture et acheminement de gaz naturel aux Points de Livraison ayant une consommation annuelle de référence inférieure à 300 MWh, à l’exception des Points de Livraison des établissements d’enseignement et des bailleurs sociaux (lot 2)</t>
  </si>
  <si>
    <t>Fourniture et acheminement de gaz naturel aux Points de Livraison ayant une consommation annuelle de référence supérieure ou égale à 300 MWh des Membres autres que ceux visés aux Lots 1, 3 et 5 (lot 4)</t>
  </si>
  <si>
    <t>Travaux de voirie et d’assainissement relatifs au projet d’aménagement de la Place Henri Brousse et ses abords à Meudon</t>
  </si>
  <si>
    <t>Location d’un camion aspirateur-chargeur « MOVAC »</t>
  </si>
  <si>
    <t>fourniture d'Energie électrique tarif bleu bâtiment &lt; 36KVA 2019-2021</t>
  </si>
  <si>
    <t>Impression et distribution d'avis aux riverains sur le territoire de Grand Paris Seine Ouest</t>
  </si>
  <si>
    <t>Mise à disposition et maintenance d'une solution de dématérialisation des procédures institutionnelles</t>
  </si>
  <si>
    <t xml:space="preserve">Maintenance du système de sécurité incendie n°SSI- 20237 </t>
  </si>
  <si>
    <t>Œuvre musicale pour ensemble de contrebasse</t>
  </si>
  <si>
    <t>Organisation d'activité pédagogiques et publiques pour le groupe de recherche chorégraphique « 2BDANSE »</t>
  </si>
  <si>
    <t>Sans publicité ni mise en concurrence préalables</t>
  </si>
  <si>
    <t>Prestations d’entretien du patrimoine arboré
Lot 1 Territoire Nord : Boulogne-Billancourt</t>
  </si>
  <si>
    <t>Prestations d’entretien du patrimoine arboré
Lot 2 Territoire Est : Issy les Moulineaux et Vanves</t>
  </si>
  <si>
    <t>SMDA</t>
  </si>
  <si>
    <t>Prestations d’entretien du patrimoine arboré
Lot 3 Territoire Ouest : Chaville, Marnes la Coquette, Meudon, Sèvres et Ville d’Avray</t>
  </si>
  <si>
    <t>Prestations d'entretien, de contrôle de la sécurité, de création et de rénovation des aires de jeux
Lot n°1 : Prestations de contrôle de la sécurité des aires de jeux</t>
  </si>
  <si>
    <t xml:space="preserve">Prestations d'entretien, de contrôle de la sécurité, de création et de rénovation des aires de jeux
Lot n°2 : Prestations d'entretien, de maintenance et fournitures de petites pièces détachées pour les aires de jeux </t>
  </si>
  <si>
    <t>50870000-4</t>
  </si>
  <si>
    <t xml:space="preserve">Prestations d'entretien, de contrôle de la sécurité, de création et de rénovation des aires de jeux
Lot n°3 : travaux création, de réhabilitation et de fourniture d'équipements ludiques pour les aires de jeux </t>
  </si>
  <si>
    <t>RECRE'ACTION (mandataire) EHRMANN</t>
  </si>
  <si>
    <t>71311000-1</t>
  </si>
  <si>
    <t>ARTELIA VILLE ET TRANSPORT</t>
  </si>
  <si>
    <t>partenariat avec PARIS 92 pour l’année 2021 (2nde partie de la saison 2020-2021 et 1ère  partie de la saison 2021-2022 d’handball féminin)</t>
  </si>
  <si>
    <t>Prestations de maintenance des cabines de WC sises Jardin Gulbaud, rue Thiers et rue du Pont du Jour</t>
  </si>
  <si>
    <t>50760000-0</t>
  </si>
  <si>
    <t>SAGELEC</t>
  </si>
  <si>
    <t>333 097 996 000 24</t>
  </si>
  <si>
    <t>Organisation d'activités pédagogiques et publiques pour le groupe de recherche chorégraphique "2B Danse"</t>
  </si>
  <si>
    <t>92342000-0</t>
  </si>
  <si>
    <t>La compagnie Accord des Nous</t>
  </si>
  <si>
    <t>Prestations de maintenance des sanitaires publics autonomes implantés au Jardin pédagogique boulevard Rodin et au Jardin Farman Mail du Maréchal Juin</t>
  </si>
  <si>
    <t>SANISPHERE</t>
  </si>
  <si>
    <t>Prestations d'assistance financière à maîtrise d'ouvrage pour la passation d'un contrat de concession de service public relatif à des parking du territoire de GPSO</t>
  </si>
  <si>
    <t>Espelia</t>
  </si>
  <si>
    <t>Intervention pédagogique dans le cadre d'un stage de danse/théâtre</t>
  </si>
  <si>
    <t>Compagnie la Gueule ouverte</t>
  </si>
  <si>
    <t>information non disponible</t>
  </si>
  <si>
    <t>Assistance à maîtrise d’ouvrage en matière de Systèmes d’Information Géographique (SIG)</t>
  </si>
  <si>
    <t>72000000-5</t>
  </si>
  <si>
    <t>NAOMIS</t>
  </si>
  <si>
    <t>Fourniture de produits d’aménagement urbains</t>
  </si>
  <si>
    <t>ONDELIA</t>
  </si>
  <si>
    <t xml:space="preserve">Groupement BATT - STRUCTURE ET REHABILITATION </t>
  </si>
  <si>
    <t>Acquisition d'instruments de musique neufs destinés aux conservatoire gérés par GPSO - Lot n°1 : Achat sur commande de pianos</t>
  </si>
  <si>
    <t>37311100-2</t>
  </si>
  <si>
    <t>EUROCONCERT</t>
  </si>
  <si>
    <t>Acquisition d'instruments de musique neufs destinés aux conservatoire gérés par GPSO - Lot n° 2 : Achat et choix sur place de pianos</t>
  </si>
  <si>
    <t>Acquisition d'instruments de musique neufs destinés aux conservatoire gérés par GPSO - Lot n°3 : Achat sur commande d'instruments à vent en bois</t>
  </si>
  <si>
    <t>37314000-2</t>
  </si>
  <si>
    <t>MUSIQUE ET ART</t>
  </si>
  <si>
    <t>Acquisition d'instruments de musique neufs destinés aux conservatoire gérés par GPSO - Lot n°4 : Achat et choix sur place d'instruments à vent en bois</t>
  </si>
  <si>
    <t>Acquisition d'instruments de musique neufs destinés aux conservatoire gérés par GPSO - Lot n°5 : Achat sur commande d'instruments à vent en métal</t>
  </si>
  <si>
    <t>37312000-8</t>
  </si>
  <si>
    <t>AJ ATELIER DES CUIVRES</t>
  </si>
  <si>
    <t>Acquisition d'instruments de musique neufs destinés aux conservatoire gérés par GPSO - Lot n°6 : Achat et choix sur place d'instruments à vent en métal</t>
  </si>
  <si>
    <t>Acquisition d'instruments de musique neufs destinés aux conservatoire gérés par GPSO - Lot n°7 : Achat sur commande d'instruments contrebasses</t>
  </si>
  <si>
    <t>37313900-4</t>
  </si>
  <si>
    <t>Acquisition d'instruments de musique neufs destinés aux conservatoire gérés par GPSO - Lot n°8 : Achat et choix sur place d'instruments contrebasses</t>
  </si>
  <si>
    <t>Acquisition d'instruments de musique neufs destinés aux conservatoire gérés par GPSO - Lot n°9 : Achat sur commande d'instruments violons, altos et violoncelles</t>
  </si>
  <si>
    <t>37313400-9</t>
  </si>
  <si>
    <t>Acquisition d'instruments de musique neufs destinés aux conservatoire gérés par GPSO - Lot n°10 : Achat et choix sur place d'instruments violons, altos et violoncelles</t>
  </si>
  <si>
    <t>Acquisition d'instruments de musique neufs destinés aux conservatoire gérés par GPSO - Lot n°11 - Achat sur commande d'instruments percussions</t>
  </si>
  <si>
    <t>37316000-6</t>
  </si>
  <si>
    <t>Acquisition d'instruments de musique neufs destinés aux conservatoire gérés par GPSO - Lot n°12 - Achat et choix sur place d'instruments percussions</t>
  </si>
  <si>
    <t>Acquisition d'instruments de musique neufs destinés aux conservatoire gérés par GPSO - Lot n°13 - Achat sur commande d'instruments électroniques et électro-acoustiques</t>
  </si>
  <si>
    <t>37315000-9</t>
  </si>
  <si>
    <t>TWEETER</t>
  </si>
  <si>
    <t>Acquisition d'instruments de musique neufs destinés aux conservatoire gérés par GPSO - Lot n°14 - Achat et choix sur place d'instruments électroniques et électro-acoustiques</t>
  </si>
  <si>
    <t>MSC - SONOVENTE</t>
  </si>
  <si>
    <t>Travaux d’entretien et de rénovation du réseau d’éclairage public et des installations de signalisation lumineuse tricolore et fourniture, pose et dépose et maintenance de matériels d’illumination pour les événements de fin d’année</t>
  </si>
  <si>
    <t xml:space="preserve">45316000-5 </t>
  </si>
  <si>
    <t>BOUYGUES ENERGIES &amp; SERVICES, mandataire du groupement BOUYGUES ENERGIES &amp; SERVICE + MICHEL FERRAZ/CITEOS</t>
  </si>
  <si>
    <t>Prestations de suivi du marché d'exploitation des installations de CVC de l'EPT GPSO</t>
  </si>
  <si>
    <t>71315200-1</t>
  </si>
  <si>
    <t>SAGE ENERGIE</t>
  </si>
  <si>
    <t>Assistance à maîtrise d’ouvrage référentiel aménagement durable</t>
  </si>
  <si>
    <t>EVEN CONSEIL / AIRE PUBLIQUE</t>
  </si>
  <si>
    <t>Reportage photographique</t>
  </si>
  <si>
    <t>79961000-8</t>
  </si>
  <si>
    <t>ALAIN DE BAUDUS</t>
  </si>
  <si>
    <t>STUDIO 9</t>
  </si>
  <si>
    <t>Suivi-animation du programme opérationnel de prévention et d'Accompagnement des copropriétés</t>
  </si>
  <si>
    <t>SOLIHA</t>
  </si>
  <si>
    <t>Mise à disposition de fréquences</t>
  </si>
  <si>
    <t>32000000-3</t>
  </si>
  <si>
    <t>DESMAREZ SA</t>
  </si>
  <si>
    <t>Externalisation du traitement des demandes de subventions pour les vélos à assistance électrique</t>
  </si>
  <si>
    <t>TESSI</t>
  </si>
  <si>
    <t>GROUPEMENT MERLIN / APRES LA PLUIE PAYSAGISTES</t>
  </si>
  <si>
    <t>120 909, 38</t>
  </si>
  <si>
    <t>79120000-1</t>
  </si>
  <si>
    <t>LES ARTS-BOUTANTS</t>
  </si>
  <si>
    <t>Entretien et travaux neufs dans les espaces verts territoriaux et communaux situés sur le territoire de GPSO et prestations d’arrosage de jardinières et suspensions</t>
  </si>
  <si>
    <t>77310000-6</t>
  </si>
  <si>
    <t>PARC ESPACE ILE DE France</t>
  </si>
  <si>
    <t xml:space="preserve">Prestation d’insertion et de qualification professionnelle de travailleurs défavorisés sur le territoire de GPSO </t>
  </si>
  <si>
    <t xml:space="preserve">75231240-8 </t>
  </si>
  <si>
    <t xml:space="preserve">Association ESPACES </t>
  </si>
  <si>
    <t>45233120-6</t>
  </si>
  <si>
    <t xml:space="preserve"> Achat de fournitures, outillages, matériels divers et machines pour les services voirie et propreté
Lot n°1 : Quincaillerie, outillages à main, pièces et consommables</t>
  </si>
  <si>
    <t>44316000-8</t>
  </si>
  <si>
    <t>QUINCAILLERIE ILE DE France</t>
  </si>
  <si>
    <t xml:space="preserve"> Achat de fournitures, outillages, matériels divers et machines pour les services voirie et propreté 
Lot n°2 : Matériaux divers pour le revêtement de la voirie</t>
  </si>
  <si>
    <t>AUX DOCKS DE CLAMART</t>
  </si>
  <si>
    <t>SPL Val de Seine Aménagement</t>
  </si>
  <si>
    <t>Assistance à maîtrise d’ouvrage Mobilités</t>
  </si>
  <si>
    <t>63710000-9</t>
  </si>
  <si>
    <t>BC : Sans Montant Minimum ni Montant Maximum</t>
  </si>
  <si>
    <t>Fourniture de vélos et tricycles à assistance électrique</t>
  </si>
  <si>
    <t>34430000-0</t>
  </si>
  <si>
    <t>CYCLEUROPE INDUSTRIES</t>
  </si>
  <si>
    <t>Assistance à maîtrise d’ouvrage pour l’évolution des plans locaux d’urbanisme et l’accompagnement de projets d’aménagement sur le territoire de Grand Paris Seine Ouest</t>
  </si>
  <si>
    <t>CODRA</t>
  </si>
  <si>
    <t>groupement BATT - STRUCTURE ET REHABILITATION</t>
  </si>
  <si>
    <t>Prestations d’entretien et de travaux neufs sur les équipements hydrauliques - Lot 1 : Prestations d’entretien et travaux neufs sur les bassins/fontaines situés sur les territoires de Boulogne-Billancourt, Chaville, Issy-les-Moulineaux, Marnes-la-Coquette, Sèvres, Vanves et Ville-d’Avray</t>
  </si>
  <si>
    <t xml:space="preserve">50000000-5 </t>
  </si>
  <si>
    <t>Terideal Segex Energies</t>
  </si>
  <si>
    <t>Prestations d’entretien et de travaux neufs sur les équipements hydrauliques - Lot 2 : Prestations d’entretien et travaux neufs sur les disconnecteurs territoriaux et ceux de la ville de Meudon</t>
  </si>
  <si>
    <t>Prestations d’entretien et de travaux neufs sur les équipements hydrauliques - Lot 4 : Prestations d’entretien et de travaux neufs sur les réseaux d’arrosage automatiques, bornes-fontaines et brumisateurs situés sur les territoires de Boulogne-Billancourt, Chaville, Issy-les-Moulineaux, Marnes-la-Coquette, Sèvres, Vanves et Ville-d’Avray</t>
  </si>
  <si>
    <t>Prestations d’entretien et de travaux neufs sur les équipements hydrauliques - Lot 3 : Fourniture de matériel et de pièces d’arrosage</t>
  </si>
  <si>
    <t xml:space="preserve">Somair Gervat Hydralians </t>
  </si>
  <si>
    <t>Intervention pédagogique dans le cadre d'un stage de jeu masqué</t>
  </si>
  <si>
    <t>Compagnie Jabberwock</t>
  </si>
  <si>
    <t xml:space="preserve">Intervention pédagogique dans le cadre du cycle d'observation et d'orientation musicales </t>
  </si>
  <si>
    <t>Prestation audiovisuelles</t>
  </si>
  <si>
    <t>92100000-2</t>
  </si>
  <si>
    <t>Société Florian BUTHIER</t>
  </si>
  <si>
    <t xml:space="preserve">Organisation d’ateliers d’autoréparation de vélos et d’upcycling dans le cadre du Programme d’activités de la Maison de la Nature et de l’Arbre </t>
  </si>
  <si>
    <t>Association Arpeije</t>
  </si>
  <si>
    <t>323 875 674 00034</t>
  </si>
  <si>
    <t xml:space="preserve">Organisation d’ateliers artistiques dans le cadre du Programme d’activités de la Maison de la Nature et de l’Arbre </t>
  </si>
  <si>
    <t>Camille Barberi</t>
  </si>
  <si>
    <t xml:space="preserve">Organisation d’ateliers dans le cadre du Programme d’activités de la Maison de la nature et de l’arbre </t>
  </si>
  <si>
    <t>399 241 090 000 63</t>
  </si>
  <si>
    <t xml:space="preserve">Organisation d’ateliers Upcycling &amp; nature du programme d’activités de la Maison de la Nature et de l’Arbre </t>
  </si>
  <si>
    <t>Association La Petite Galerie</t>
  </si>
  <si>
    <t>Fourniture et livraison de masques de protection individuelle
lot n°1Achat de masques chirurgicaux</t>
  </si>
  <si>
    <t>KAWA
ACQUA INTL
TELLUS GROUP</t>
  </si>
  <si>
    <t>KAWA : 33054310900012
ACQUA INTL :44950512200126
TELLUS GROUP : 852 278 266 00014</t>
  </si>
  <si>
    <t>Fourniture et livraison de masques de protection individuelle 
lot n° 2 Achat de masques en tissu lavable</t>
  </si>
  <si>
    <t>GRAND STAR
EURASIA
ACQUA  INTL</t>
  </si>
  <si>
    <t>GRAND STAR : 79392033100022
EURASIA :79974739900019
ACQUA  INTL :44950512200126</t>
  </si>
  <si>
    <t>Fourniture et livraison de masques de protection individuelle 
lot n°3 Achat de masques FFP2</t>
  </si>
  <si>
    <t>ACQUA INTL
TELLUS GROUP
EURASIA</t>
  </si>
  <si>
    <t>ACQUA INTL :44950512200126
TELLUS GROUP :852 278 266 00014
EURASIA :79974739900019</t>
  </si>
  <si>
    <t>Accompagnement RH de l’équipe du conservatoire Issy-Les-Moulineaux / Vanves</t>
  </si>
  <si>
    <t>AFCOR</t>
  </si>
  <si>
    <t>408 759 462 000 34</t>
  </si>
  <si>
    <t>Travaux de renforcement du radié du parking Rives de Seine (Daydé)</t>
  </si>
  <si>
    <t>ETANDEX</t>
  </si>
  <si>
    <t>Fourniture et pose de modules de skate-park au complexe sportif Marcel Bec à Meudon</t>
  </si>
  <si>
    <t xml:space="preserve"> 45212200-8</t>
  </si>
  <si>
    <t>HOVERALL</t>
  </si>
  <si>
    <t>Fourniture d'une solution informatique d'observatoire fiscal</t>
  </si>
  <si>
    <t>48610000-7</t>
  </si>
  <si>
    <t>FISCALITE &amp; TERRITOIRE</t>
  </si>
  <si>
    <t>Organisation de randonnées VTT au départ du complexe sportif Marcel Bec à Meudon</t>
  </si>
  <si>
    <t>Associationn Sèvres Chaville VTT</t>
  </si>
  <si>
    <t>SIRET non fourni</t>
  </si>
  <si>
    <t xml:space="preserve">Prestations d’entretien de suivi des arbres plantés en 2019-2020 sur le territoire Nord : Boulogne-Billancourt                                                                                                           </t>
  </si>
  <si>
    <t xml:space="preserve">77211600-8 </t>
  </si>
  <si>
    <t>SPORTS ET PAYSAGES</t>
  </si>
  <si>
    <t>Prestations d’entretien de suivi des arbres plantés en 2019-2020 sur le territoire Est : Issy les Moulineaux et Vanves</t>
  </si>
  <si>
    <t>gpt BATT (mand) / STRUCTURE REHABILITATION</t>
  </si>
  <si>
    <t>712 020 262 000 44</t>
  </si>
  <si>
    <t xml:space="preserve">45112700-2 </t>
  </si>
  <si>
    <t>WATELET TP</t>
  </si>
  <si>
    <t xml:space="preserve">41239753100051
</t>
  </si>
  <si>
    <t>BATT, mandataire du groupement BATT/ STRUCTURE ET REHABILITATION</t>
  </si>
  <si>
    <t>71202026200044</t>
  </si>
  <si>
    <t>Prestations de sténotypie conseil de territoire.</t>
  </si>
  <si>
    <t>79551000-1</t>
  </si>
  <si>
    <t>514 094 796 000 34</t>
  </si>
  <si>
    <t>Entretien d’Equipements de Protection à haute visibilité, de vêtements de travail et de vêtements et équipements des forces de sécurité territoriale</t>
  </si>
  <si>
    <t>98310000-9</t>
  </si>
  <si>
    <t>ATELIERS DE LA GENTILHOMMIERE</t>
  </si>
  <si>
    <t>775 676 315 002 00</t>
  </si>
  <si>
    <t>Marché</t>
  </si>
  <si>
    <t>EVEN CONSEIL</t>
  </si>
  <si>
    <t>Accompagnement de l'EPT GPSO dans le cadre du déploiement des sites de compostage collectifs</t>
  </si>
  <si>
    <t>URBAN ECO</t>
  </si>
  <si>
    <t>Conception-réalisation d'un pumptrack au complexe sportif Marcel Bec à Meudon</t>
  </si>
  <si>
    <t>RHONE JARDIN SERVICE</t>
  </si>
  <si>
    <t>788 409 498 000 45</t>
  </si>
  <si>
    <t>Partenariat avec le Meudon Hockey Club pour la saison sportive 2021-2022 (août2021 à juin 2022)</t>
  </si>
  <si>
    <t>MEUDON HOCKEY CLUB </t>
  </si>
  <si>
    <t>393 473 715 000 18</t>
  </si>
  <si>
    <t>Acquisition de produits et de services SIG 
Lot 1- Intégration de solutions logicielles de systèmes d’information géographique</t>
  </si>
  <si>
    <t>GEOFIT</t>
  </si>
  <si>
    <t>Réalisation d’une enquête qualitative en amont de l’élaboration du plan local d’urbanisme intercommunal de Grand Paris seine Ouest</t>
  </si>
  <si>
    <t xml:space="preserve">79311200-9    </t>
  </si>
  <si>
    <t>AGENCE GRAND PUBLIC</t>
  </si>
  <si>
    <t>Elaboration et mise en place d’un budget climat sur le modèle de la ville d'Oslo</t>
  </si>
  <si>
    <t>71351611-9</t>
  </si>
  <si>
    <t>INDDIGO</t>
  </si>
  <si>
    <t>Etudes pour l'élaboration d'un plan de valorisation de l'architecture et du patrimoine (PVAP) sur le site patrimonial remarquable de Marnes-la-Coquette</t>
  </si>
  <si>
    <t>AEI</t>
  </si>
  <si>
    <t>Mise en place d'une prestation de direction unique de sécurité incendie pour le groupement d'établissements sis au 22 rue de la Belle Feuille à Boulogne-Billancourt (CRRBB)</t>
  </si>
  <si>
    <t>CECYS</t>
  </si>
  <si>
    <t xml:space="preserve">Prestations de contrôle des réseaux d’assainissement devant être réalisées dans le cadre de projets d’infrastructure et de réseaux </t>
  </si>
  <si>
    <t>CURAGE INDUSTRIEL / CONCEPT ASSAINISSEMENT ENVIRONNEMENT / INFRRANEO</t>
  </si>
  <si>
    <t>Fourniture d'outillages, de quincaillerie et de matériels électroportatifs pour les services Parcs et Jardins
Lot 1 : Fourniture d'outillages</t>
  </si>
  <si>
    <t>SEE DIVISION
GUILLEBERT</t>
  </si>
  <si>
    <t>Fourniture d'outillages, de quincaillerie et de matériels électroportatifs pour les services Parcs et Jardins
LOT2 : Fourniture de quincaillerie et de matériels électroportatifs</t>
  </si>
  <si>
    <t>Trenois Setin</t>
  </si>
  <si>
    <t>Prestations de créations graphiques pour le service de communication</t>
  </si>
  <si>
    <t xml:space="preserve">Groupement Rouge vif - SEM Issy Media
Nsw prim
Groupement Resonance Publique – Wellcom
Latitude
</t>
  </si>
  <si>
    <t>Collecte et valorisation des textiles usagés et assimilés</t>
  </si>
  <si>
    <t xml:space="preserve">90513000-6 </t>
  </si>
  <si>
    <t>Prestations de télésurveillance et de maintenance des alarmes
anti-intrusion et des installations de télésurveillance.</t>
  </si>
  <si>
    <t xml:space="preserve"> 50324100-3</t>
  </si>
  <si>
    <t>SPGO</t>
  </si>
  <si>
    <t>Schéma directeur d’assainissement et zonages d’eaux usées et pluviales</t>
  </si>
  <si>
    <t>71354400-8</t>
  </si>
  <si>
    <t>NEGOCIE</t>
  </si>
  <si>
    <t>SAFEGE</t>
  </si>
  <si>
    <t>Location et la maintenance de Terminaux de Paiement Electronique (TPE) ainsi que les achats de consommables pour ces TPE</t>
  </si>
  <si>
    <t>50323000-5</t>
  </si>
  <si>
    <t>AVEM</t>
  </si>
  <si>
    <t>Travaux de rénovation et d’aménagement de certains locaux du centre culturel Georges Gorse de Boulogne-Billancourt - Phase 2
Lot 6 revêtement sols souples</t>
  </si>
  <si>
    <t>45432111-5</t>
  </si>
  <si>
    <t>PEINTISOL</t>
  </si>
  <si>
    <t>315 814 228 000 21</t>
  </si>
  <si>
    <t>Travaux de rénovation et d’aménagement de certains locaux du centre culturel Georges Gorse de Boulogne-Billancourt - Phase 2
Lot 7 revêtement muraux peinture</t>
  </si>
  <si>
    <t>45442100-8</t>
  </si>
  <si>
    <t>Fin GPA</t>
  </si>
  <si>
    <t>Programmation, organisation et animation d'ateliers vélos</t>
  </si>
  <si>
    <t xml:space="preserve">63711200-8 </t>
  </si>
  <si>
    <t>GROUPEMENT COCYCLETTE / ETUDES ET CHANTIERS IDF</t>
  </si>
  <si>
    <t>Outil cartographie de diagnostic territorial du patrimoine végétal et du risque de surchauffe urbaine</t>
  </si>
  <si>
    <t>33124110-9</t>
  </si>
  <si>
    <t>Terranis SAS</t>
  </si>
  <si>
    <t>Inspection Détaillée PRO Rue Paul Bert – MEUDON</t>
  </si>
  <si>
    <t>71631480-8</t>
  </si>
  <si>
    <t>SNCF</t>
  </si>
  <si>
    <t>412 280 737</t>
  </si>
  <si>
    <t>Etude et de conseil en matière de gestion des déchets et de nettoiement de l'espace public</t>
  </si>
  <si>
    <t>71800000-6</t>
  </si>
  <si>
    <t xml:space="preserve">Organisation d’ateliers d’etegami dans le cadre du Programme d’activités de la Maison de la Nature et de l’Arbre Contrat Valérie Eguchi 2021-2022 </t>
  </si>
  <si>
    <t>79952100-3</t>
  </si>
  <si>
    <t>Valérie Eguchi</t>
  </si>
  <si>
    <t>200 057 974 000 12</t>
  </si>
  <si>
    <t>Organisation de l’opération de sensibilisation aux règles de conduite à respecter avec les chiens</t>
  </si>
  <si>
    <t>451 779 300 00016</t>
  </si>
  <si>
    <t>Accompagnement de la DGST en ressources humaines</t>
  </si>
  <si>
    <t xml:space="preserve">Coordination en matière de sécurité et de protection de la santé des travailleurs </t>
  </si>
  <si>
    <t>71317210-8</t>
  </si>
  <si>
    <t>SOCOTEC CONSTRUCTION</t>
  </si>
  <si>
    <t>Travaux relatifs au projet de rénovation de la rue Pierre Poli à Issy-les-Moulineaux</t>
  </si>
  <si>
    <t xml:space="preserve">45233140-2 </t>
  </si>
  <si>
    <t>SRBG (mandataire) / WATELET</t>
  </si>
  <si>
    <t>314 866 310 000 35</t>
  </si>
  <si>
    <t>Mise à disposition et enlèvement de bennes et traitement des déchets dans les centres techniques</t>
  </si>
  <si>
    <t>CITES PLUME</t>
  </si>
  <si>
    <t>Interventions pédagogiques dans le cadre d'un stage intitulé "Dire le vers"</t>
  </si>
  <si>
    <t>Compagnie Pandora</t>
  </si>
  <si>
    <t>Déploiement du compostage individuel et collectif sur GPSO
 Lot 1 - Réception et traitement des demandes</t>
  </si>
  <si>
    <t>SULO France</t>
  </si>
  <si>
    <t>Déploiement du compostage individuel et collectif sur GPSO
Lot 2 - Fourniture, entretien et livraison des composteurs</t>
  </si>
  <si>
    <t>SULO FRANCE</t>
  </si>
  <si>
    <t xml:space="preserve">588 550,00 </t>
  </si>
  <si>
    <t>Déploiement du compostage individuel et collectif sur GPSO
Lot 3 - Accompagnement des projets de compostage collectif</t>
  </si>
  <si>
    <t>Groupement ORGANEO - COOPANAME</t>
  </si>
  <si>
    <t>Interventions pédagogiques dans le cadre d'un stage de méthodologie corporelle</t>
  </si>
  <si>
    <t>DIVERTIMENTY</t>
  </si>
  <si>
    <t>Intervention pédagogique dans le cadre d'un stage intitulé "Shakespeare, le triangle dans le théâtre Elisabéthain"</t>
  </si>
  <si>
    <t>PERDITA ENSEMBLE</t>
  </si>
  <si>
    <t>Travaux d'aménagement de la rue du Point du Jour à Boulogne-Billancourt</t>
  </si>
  <si>
    <t xml:space="preserve">79311000-7 </t>
  </si>
  <si>
    <t xml:space="preserve">CODRA , mandataire du groupement CODRA + ALGOÉ + FIDAL + ALTITUDE 35 + ATELIER DES GIBOULEES </t>
  </si>
  <si>
    <t xml:space="preserve">EVEN CONSEIL </t>
  </si>
  <si>
    <t xml:space="preserve">Prestations de plantation et de suivi des arbres récemment plantés sur le territoire de GPSO - 
Lot 1 Territoire Nord : Boulogne-Billancourt </t>
  </si>
  <si>
    <t xml:space="preserve">ALLAVOINE PARCS ET JARDINS </t>
  </si>
  <si>
    <t xml:space="preserve"> 
58980642100048</t>
  </si>
  <si>
    <t>Prestations de plantation et de suivi des arbres récemment plantés sur le territoire de GPSO - 
Lot 2  Territoire Est : Issy les Moulineaux et Vanves</t>
  </si>
  <si>
    <t xml:space="preserve">SPORTS ET PAYSAGES </t>
  </si>
  <si>
    <t>Prestations de plantation et de suivi des arbres récemment plantés sur le territoire de GPSO -
 Lot 3 Territoire Ouest : Chaville, Marnes la Coquette, Meudon, Sèvres et Ville d’Avray</t>
  </si>
  <si>
    <t xml:space="preserve">SEE Société d'Exploitation Espaces verts et Jardins </t>
  </si>
  <si>
    <t>Travaux d'assainissement de diverses rues à Chaville, Meudon et Sèvres :  
Rue Alexandre Guilmant et Amiral Leon Martin à Meudon, Allée des Postillons à Chaville et avenue Felix Bracquemont à Sèvres</t>
  </si>
  <si>
    <t>Mise en place de la solution Logiciel Rodrigue</t>
  </si>
  <si>
    <t>RODRIGUE</t>
  </si>
  <si>
    <t>422 040 121 000 28</t>
  </si>
  <si>
    <t>Fourniture et travaux de pose et d’entretien de clôtures</t>
  </si>
  <si>
    <t>45342000-6</t>
  </si>
  <si>
    <t>LIPPI VIBRO VALLOT CLÔTURES</t>
  </si>
  <si>
    <t>79320000-3 : Services de sondages d'opinion</t>
  </si>
  <si>
    <t>Groupement : BORDS DE LOIR + Opinion Way</t>
  </si>
  <si>
    <t>Réalisation d'études hydrologiques et pluviales sur le site de l'Abreuvoir à Boulogne-Billancourt</t>
  </si>
  <si>
    <t>S2E</t>
  </si>
  <si>
    <t>Mise à disposition de droits d'accès à la plateforme de paiement en ligne Payzen</t>
  </si>
  <si>
    <t>72400000-4</t>
  </si>
  <si>
    <t>LYRA NETWORK</t>
  </si>
  <si>
    <t xml:space="preserve">réalisation des études en vue de l’éventuelle réalisation d’un programme mixte comprenant une station hydrogène, une plate-forme logistique du dernier kilomètre et des jardins partagés  </t>
  </si>
  <si>
    <t xml:space="preserve">SPL Seine Ouest Aménagement </t>
  </si>
  <si>
    <t xml:space="preserve">	512 546 128 00020</t>
  </si>
  <si>
    <t>Déploiement du SIG et développement des vues immersives sur le territoire de Grand Paris Seine Ouest</t>
  </si>
  <si>
    <t>348 499 740 000 28</t>
  </si>
  <si>
    <t>Mission d’assistance à la maîtrise d’ouvrage pour des études du patrimoine urbain, architectural et paysager sur les communes de Boulogne-Billancourt, Issy-les-Moulineaux, Meudon et Ville-d’Avray
 Lot 1 Mission d’assistance à la maîtrise d’ouvrage pour des études du patrimoine urbain, architectural et paysager sur la commune d’Issy-les-Moulineaux</t>
  </si>
  <si>
    <r>
      <t>A.E.I</t>
    </r>
    <r>
      <rPr>
        <sz val="11"/>
        <color theme="1"/>
        <rFont val="Arial"/>
        <family val="2"/>
      </rPr>
      <t xml:space="preserve"> </t>
    </r>
  </si>
  <si>
    <t xml:space="preserve">Mission d’assistance à la maîtrise d’ouvrage pour des études du patrimoine urbain, architectural et paysager sur les communes de Boulogne-Billancourt, Issy-les-Moulineaux, Meudon et Ville-d’Avray
 Lot 2 Mission d’assistance à la maîtrise d’ouvrage pour des études du patrimoine urbain, architectural et paysager sur la commune de Meudon </t>
  </si>
  <si>
    <t>Mission d’assistance à la maîtrise d’ouvrage pour des études du patrimoine urbain, architectural et paysager sur les communes de Boulogne-Billancourt, Issy-les-Moulineaux, Meudon et Ville-d’Avray - 
Lot 3 Mission d’assistance à la maîtrise d’ouvrage pour des études du patrimoine urbain, architectural et paysager sur la commune de Ville-d’Avray</t>
  </si>
  <si>
    <t>Convention Météo France</t>
  </si>
  <si>
    <t>71351610-2</t>
  </si>
  <si>
    <t>METEO France</t>
  </si>
  <si>
    <t xml:space="preserve">Exploitation du complexe sportif Marcel Bec à Meudon </t>
  </si>
  <si>
    <t>92610000-0</t>
  </si>
  <si>
    <t xml:space="preserve">ENGIE SOLUTIONS </t>
  </si>
  <si>
    <t>Intervention dans le cadre du cycle d'observation et d'orientation musicales</t>
  </si>
  <si>
    <t>Intervention pédagogique dans le cadre d'un stage intitulé "Culture Chorégraphique"</t>
  </si>
  <si>
    <t>RIDC</t>
  </si>
  <si>
    <t>45112711-2</t>
  </si>
  <si>
    <t>Fourniture de sel de déneigement et de déverglaçant</t>
  </si>
  <si>
    <t>34927100-2</t>
  </si>
  <si>
    <t>Compagnie Vibrisses</t>
  </si>
  <si>
    <t>Association Compagnie Miel de Lune</t>
  </si>
  <si>
    <t>Externalisation des archives intermédiaires dans le cadre d'un système d'archivage électronique à valeur légale</t>
  </si>
  <si>
    <t xml:space="preserve">48000000-8 </t>
  </si>
  <si>
    <t>Département 92</t>
  </si>
  <si>
    <t>Advanced Prologue Innovation (API)</t>
  </si>
  <si>
    <t>Danse Populaire</t>
  </si>
  <si>
    <t>Interventions pédagogiques répétions et représentations opérette "Pirates de penzance"</t>
  </si>
  <si>
    <t>Musique à voir</t>
  </si>
  <si>
    <t xml:space="preserve">Fourniture et pose d'une main courante pour la Plaine de jeux du complexe sportif Marcel Bec - </t>
  </si>
  <si>
    <t>79430000-7</t>
  </si>
  <si>
    <t>Organisation d'activités pédagogiques et publiques dans le cadre de la production lyrique "au café des folies"</t>
  </si>
  <si>
    <t>ATHOS PRODUCTION</t>
  </si>
  <si>
    <t>Etude du marché d’immobilier d’entreprises de GPSO</t>
  </si>
  <si>
    <t>71335000-5</t>
  </si>
  <si>
    <t>Jones Lang LaSalle SAS</t>
  </si>
  <si>
    <t>Achat de Véhicules de Tourisme d'Occasion</t>
  </si>
  <si>
    <t>34115300-9</t>
  </si>
  <si>
    <t>SMAL</t>
  </si>
  <si>
    <t>Fourniture de sacs dans le cadre de la collecte des déchets alimentaires</t>
  </si>
  <si>
    <t xml:space="preserve">JEMACO France </t>
  </si>
  <si>
    <t>Réhabilitation des réseaux d'assainissement rue Anna Jacquin à Boulogne-Billancourt entre la rue Montmorency et le quai du 4 septembre</t>
  </si>
  <si>
    <t>HP BTP</t>
  </si>
  <si>
    <t>Contrat PARIS92 2ème partie saison 2021-2022 et 1ère partie saison 2022-2023</t>
  </si>
  <si>
    <t>Prestations d’ouverture, de fermeture et gardiennage des parcs, squares et autres espaces publics de l’Etablissement Public Territorial Grand Paris Seine Ouest</t>
  </si>
  <si>
    <t>79714000-2</t>
  </si>
  <si>
    <t>HI-TECH SECURITE PRIVEE</t>
  </si>
  <si>
    <t>534 000 286 000 37</t>
  </si>
  <si>
    <t>Contrat de maintenance vidéosurveillance</t>
  </si>
  <si>
    <t>o</t>
  </si>
  <si>
    <t>Travaux ponctuels de réfection de voirie et des espaces publics par un procédé innovant</t>
  </si>
  <si>
    <t xml:space="preserve">45233141-9 </t>
  </si>
  <si>
    <t>NEOVIA SOLUTIONS</t>
  </si>
  <si>
    <t>829 543 248 000 27</t>
  </si>
  <si>
    <t xml:space="preserve">Remplacement de l’armoire gradateur et le contrôle de la baie DMX du conservatoire de Vanves </t>
  </si>
  <si>
    <t>31350000-4</t>
  </si>
  <si>
    <t>EIFFAGE ENERGIE SYSTEMES IDE</t>
  </si>
  <si>
    <t xml:space="preserve">Fourniture en énergie PDL tarif Bleu </t>
  </si>
  <si>
    <t>09300000-2</t>
  </si>
  <si>
    <t xml:space="preserve">Fourniture en énergie des PDL tarif jaune et vert </t>
  </si>
  <si>
    <t>71314000-2</t>
  </si>
  <si>
    <t>Prestations topographiques courantes</t>
  </si>
  <si>
    <t>ATG GEOMETRE EXPERT</t>
  </si>
  <si>
    <t xml:space="preserve"> BC : sans montant minimum ni maximum</t>
  </si>
  <si>
    <t>Prestation de localisation de réseaux</t>
  </si>
  <si>
    <t>GEOSAT SELAS</t>
  </si>
  <si>
    <t>Assistance a maitrise d'ouvrage mobilités</t>
  </si>
  <si>
    <t>SYSTRA France</t>
  </si>
  <si>
    <t>Prestations d’assistance à l’établissement et à la gestion des déclarations préalables à la réalisation de travaux à proximité des réseaux et des réponses</t>
  </si>
  <si>
    <t>432 993 780 000 43</t>
  </si>
  <si>
    <t>Prestations topographiques foncières</t>
  </si>
  <si>
    <t>Maintenance du progiciel de gestion des ressources humaines et des services financiers Ciril, d’acquisition de modules supplémentaires et de prestations exceptionnelles</t>
  </si>
  <si>
    <t>72267000-4</t>
  </si>
  <si>
    <t>CIRIL</t>
  </si>
  <si>
    <t xml:space="preserve">
30516304000119</t>
  </si>
  <si>
    <t>Prestations d’organisation des locaux pour l'EPT GPSO</t>
  </si>
  <si>
    <t>45213400-7</t>
  </si>
  <si>
    <t>SEMAPHORES</t>
  </si>
  <si>
    <t xml:space="preserve">	
52132479800029</t>
  </si>
  <si>
    <t>SERVICAD</t>
  </si>
  <si>
    <t>Hébergement, maintenance, assistance et acquisition de prestations afférentes pour la solution du portail Open Data « OpenDataSoft » de l’Etablissement Public Territorial Grand Paris Seine Ouest et de ses sous-domaines gérés par les villes</t>
  </si>
  <si>
    <t>OPENDATASOFT</t>
  </si>
  <si>
    <t>538 168 329 000 26</t>
  </si>
  <si>
    <t>Prestation de télésurveillance et de maintenance des installations existantes sur divers sites de GPSO</t>
  </si>
  <si>
    <t>79711000-1</t>
  </si>
  <si>
    <t>Fourniture et installation d'une solution de comptage vélos</t>
  </si>
  <si>
    <t>30144300-3</t>
  </si>
  <si>
    <t>SDEL INFI (CITEOS)</t>
  </si>
  <si>
    <t>Organisation d'activités pédagogiques et publiques dans le cadre de l'Opéra pour enfants "Le grand soir"</t>
  </si>
  <si>
    <t>W781000132</t>
  </si>
  <si>
    <t>Concerts &amp; répétition pour les chorales des scolaires
« Walt in Jazz »</t>
  </si>
  <si>
    <t>Serge FORTE</t>
  </si>
  <si>
    <t>Organisation d'entrainements à la course à pied au sein du complexe Marcel Bec</t>
  </si>
  <si>
    <t>AVIA CLUB ATHLETISME</t>
  </si>
  <si>
    <t>Accompagnement et formation aux outils d’intelligence collective, et outils collaboratifs numériques</t>
  </si>
  <si>
    <t>79632000-3</t>
  </si>
  <si>
    <t>AUDALOM</t>
  </si>
  <si>
    <t>Conférence professionnelle programme « A la rencontre du handicap »</t>
  </si>
  <si>
    <t>Organisme de formation Delphine DECAËNS</t>
  </si>
  <si>
    <t>Organisation d'activités pédagogiques et publiques pour les étudiants en CPES danse</t>
  </si>
  <si>
    <t>Spectacle Bonobo</t>
  </si>
  <si>
    <t>FRACAS</t>
  </si>
  <si>
    <t>Analyse et prospective des données économiques, sociales et démographiques sur le territoire de Grand Paris Seine Ouest</t>
  </si>
  <si>
    <t>79330000-6</t>
  </si>
  <si>
    <t>GECODIA</t>
  </si>
  <si>
    <t>Interventions pédagogiques dans le cadre d’un stage intitule « danse contemporaine, body mind centering »</t>
  </si>
  <si>
    <t>Association L’Expérience Harmaat</t>
  </si>
  <si>
    <t>BELLE VILLE atelier d'architecture</t>
  </si>
  <si>
    <t>géré par SIPPEREC</t>
  </si>
  <si>
    <t>Solutions intelligentes de sûreté et de sécurité dans les bâtiments et dans l’espace public
Lot 1 : Solutions intelligentes de sûreté et de sécurité dans les bâtiments</t>
  </si>
  <si>
    <t>48421000-5</t>
  </si>
  <si>
    <t>AOO SIPPEREC</t>
  </si>
  <si>
    <t>Entretien au dépannage et à la fourniture pour les équipements de portails, de barrières et de portes automatiques des bâtiments de l'EPT GPSO</t>
  </si>
  <si>
    <t>50700000-2</t>
  </si>
  <si>
    <t>ERI</t>
  </si>
  <si>
    <t>Dispositif régional "Air comme rallye, balades franciliennes pour sensibiliser à la qualité de l'air en Ile-de-France"</t>
  </si>
  <si>
    <t>80400000-8</t>
  </si>
  <si>
    <t>Vivacités Ile de France</t>
  </si>
  <si>
    <t>CHAMPEAUX Brendan (M.)</t>
  </si>
  <si>
    <t>pas de siret</t>
  </si>
  <si>
    <t>Master Classe Danse Classique</t>
  </si>
  <si>
    <t>Les cavatines</t>
  </si>
  <si>
    <t xml:space="preserve">Organisation de randonnées VTT au départ du complexe sportif Marcel Bec à Meudon </t>
  </si>
  <si>
    <t>Sèvres-Chaville VTT</t>
  </si>
  <si>
    <t>BARBERI Camille</t>
  </si>
  <si>
    <t xml:space="preserve">Achat d’imprimantes portatives, de consommables et de petites fournitures pour les contrôleurs du stationnement payant sur le territoire de l’établissement public territorial Grand Paris Seine Ouest qui émettent des Forfaits Post-Stationnement (FPS) </t>
  </si>
  <si>
    <t>30232100-5 </t>
  </si>
  <si>
    <t>IER</t>
  </si>
  <si>
    <t>Organisation d'activités pédagogiques et publiques pour les étudiants en cycle 2</t>
  </si>
  <si>
    <t xml:space="preserve">BLACKPINGOOPROD </t>
  </si>
  <si>
    <t>Entretien approfondi, accords, réparations, maintenance courante et visites techniques sur les pianos des conservatoires du territoire  
Lot n°1 : pianos ordinaires</t>
  </si>
  <si>
    <t>Groupement : SARL Jacques Masson-Juste un Piano (mandataire)
Ent. Ind. Accord et à cri Lionel Labriffe
Au Clair Accord Claire Seban
David Magnin
Etienne LEROY</t>
  </si>
  <si>
    <t>45367313900011
88523121700013
409 156 510 00011
829 469 519 00013
850 944 554 00011</t>
  </si>
  <si>
    <t>Entretien approfondi, accords, réparations, maintenance courante et visites techniques sur les pianos des conservatoires du territoire
Lot n°2 : pianos de concert</t>
  </si>
  <si>
    <t>Groupement : Philippe COPIN (mandataire) 
Eric MARANDAS
Simon GOURIOU</t>
  </si>
  <si>
    <t>44507998100038
39846784500044
89956529500016</t>
  </si>
  <si>
    <t>LA PETITE GALERIE</t>
  </si>
  <si>
    <t xml:space="preserve">Organisation d’ateliers dans le cadre du programme d’activités de la Maison de la Nature et de l’Arbre </t>
  </si>
  <si>
    <t xml:space="preserve">	39924109000063</t>
  </si>
  <si>
    <t xml:space="preserve">AS SOON AS POSSIBLE PRODUCTIONS / ASAPROD </t>
  </si>
  <si>
    <t xml:space="preserve">Organisation de sorties botaniques dans le cadre du Programme d’activités de la Maison de la Nature et de l’Arbre </t>
  </si>
  <si>
    <t>Groupe de Diffusion d’Informations sur l’Environnement</t>
  </si>
  <si>
    <t>Arrangements, répétition et concert pour les élèves CHAM Collège « Hommage à Michel Legrand »</t>
  </si>
  <si>
    <t xml:space="preserve"> Contrôle Technique des Ouvrages, Installations, Equipements Techniques et Bâtiments</t>
  </si>
  <si>
    <t>SATELIS</t>
  </si>
  <si>
    <t>Travaux de rénovation et d’aménagement de certains locaux du centre culturel Georges Gorse de Boulogne-Billancourt-Phase 2 
 Lot 1 gros-œuvre, cloisons, doublages, faux-plafonds</t>
  </si>
  <si>
    <t>45223220-4</t>
  </si>
  <si>
    <t>ARI BATIMENT</t>
  </si>
  <si>
    <t>Travaux de rénovation et d’aménagement de certains locaux du centre culturel Georges Gorse de Boulogne-Billancourt-Phase 2 
Lot 2 électricité CFO/CFA</t>
  </si>
  <si>
    <t>45311200-2</t>
  </si>
  <si>
    <t>NOVAE</t>
  </si>
  <si>
    <t>Travaux de rénovation et d’aménagement de certains locaux du centre culturel Georges Gorse de Boulogne-Billancourt-Phase 2 
Lot 5 studios, cabines acoustiques de répétitions, salle électroacoustique</t>
  </si>
  <si>
    <t>45323000-7</t>
  </si>
  <si>
    <t>HDS CABINES</t>
  </si>
  <si>
    <t>Fourniture et entretien de matériels électriques et de matériels horticoles à moteur pour l'entretien des espaces verts 
Lot 1 : Fourniture, entretien de matériels électriques de la marque PELLENC ou équivalent et fourniture de pièces détachées de matériels électriques pour l’entretien des espaces verts</t>
  </si>
  <si>
    <t>43830000-0</t>
  </si>
  <si>
    <t>Fourniture et entretien de matériels électriques et de matériels horticoles à moteur pour l'entretien des espaces verts
Lot 2 : Fourniture, entretien de matériels et véhicules horticoles à moteur thermique et fourniture de pièces détachées et de petits équipements adaptés pour les tracteurs à moteur thermique pour l’entretien des espaces verts</t>
  </si>
  <si>
    <t>Travaux d’assainissement et de voirie de la rue Pruvot à Vanves et du sentier du Chemin de fer à Issy-les-Moulineaux</t>
  </si>
  <si>
    <t>LA MODERNE</t>
  </si>
  <si>
    <t>Organisation d'activités pédagogiques et publiques à destination des élèves musiciens des 1e, 2e et 3e cycles du CRR de Boulogne-Billancourt</t>
  </si>
  <si>
    <t>Ensemble L’Itinéraire</t>
  </si>
  <si>
    <t xml:space="preserve">Organisation de sorties nature dans le cadre du Programme d’activités de la Maison de la Nature et de l’Arbre </t>
  </si>
  <si>
    <t>Hervé Bressaud</t>
  </si>
  <si>
    <t xml:space="preserve">Organisation de sorties « Spipoll » dans le cadre du Programme d’activités de la Maison de la Nature et de l’Arbre </t>
  </si>
  <si>
    <t>79952100-4</t>
  </si>
  <si>
    <t>OPIE</t>
  </si>
  <si>
    <t>Assistance à maîtrise d’ouvrage (AMO) pour les études d’aménagement applicables aux infrastructures et réseaux  
Lot n°1 Assistance à Maitrise d’Ouvrage pour études d’aménagement Voirie et Réseaux Divers (VRD)</t>
  </si>
  <si>
    <t>71240000-2</t>
  </si>
  <si>
    <t>BATT/ CPEV/AQUADRAFT</t>
  </si>
  <si>
    <t>Assistance à maîtrise d’ouvrage  (AMO) pour les études d’aménagement applicables aux infrastructures et réseaux 
Lot n°2 Assistance à Maitrise d’Ouvrage pour études d’aménagement Assainissement</t>
  </si>
  <si>
    <t>71240000-3</t>
  </si>
  <si>
    <t>AVR INGENIERIE</t>
  </si>
  <si>
    <t>Assistance à maîtrise d’ouvrage (AMO)  pour les études d’aménagement applicables aux infrastructures et réseaux 
Lot n°3 Assistance à Maitrise d’Ouvrage pour études d’aménagement Espaces verts et aires de jeux</t>
  </si>
  <si>
    <t>71240000-4</t>
  </si>
  <si>
    <t>ENDROITS EN VERT</t>
  </si>
  <si>
    <t>Assistance à maîtrise d’ouvrage (AMO)  pour les études d’aménagement applicables aux infrastructures et réseaux 
Lot n°4 Assistance à Maitrise d’Ouvrage pour études d’aménagement Ouvrages d’art</t>
  </si>
  <si>
    <t>71240000-5</t>
  </si>
  <si>
    <t>INFRANEO</t>
  </si>
  <si>
    <t>Prestations de sonorisation et d’animation dans le cadre du festival des sports de nature 2022</t>
  </si>
  <si>
    <t>SPL EVENT</t>
  </si>
  <si>
    <t>Mise à dispositions et maintenance de solutions de dématérialisation sécurisées</t>
  </si>
  <si>
    <t xml:space="preserve">
48000000-8</t>
  </si>
  <si>
    <t>DOCAPOST-FAST</t>
  </si>
  <si>
    <t>Assistance à maitrise d'ouvrage (AMO)  pour la gestion des déchets et du nettoiement de l'espace public : conseil, accompagnement et réalisation d'études et de suivis terrain</t>
  </si>
  <si>
    <t>ELCIMAI ENVIRONNEMENT</t>
  </si>
  <si>
    <t>Communication et sensibilisation autour de la collecte des déchets et de la propreté des espaces publics sur le territoire de Grand Paris Seine Ouest</t>
  </si>
  <si>
    <t>79341100-7</t>
  </si>
  <si>
    <t>STRAT &amp; ACT / L&amp;M</t>
  </si>
  <si>
    <t>Fourniture et pose d’une plateforme logistique pour les missions de collecte des différents flux, dépôts et déchets de l’établissement public territorial GPSO</t>
  </si>
  <si>
    <t>44212320-8</t>
  </si>
  <si>
    <t>EXPRESSO</t>
  </si>
  <si>
    <t>Assistance à maitrise d'ouvrage (AMO) Amélioration de la performance énergétique et environnementale de l'éclairage public</t>
  </si>
  <si>
    <t>ARTELIA</t>
  </si>
  <si>
    <t xml:space="preserve">71311000-1 </t>
  </si>
  <si>
    <t>Interventions pédagogiques dans le cadre d’un stage intitulé « Ecriture de plateau autour de deux documentaires de Raymond Depardon »</t>
  </si>
  <si>
    <t>COMPAGNIE COUPES DE COLERE</t>
  </si>
  <si>
    <t>Maîtrise d’œuvre  (MOE) relative aux travaux de rénovation de la rue de l’EST, entre la Reine et Gallieni, à Boulogne-Billancourt,</t>
  </si>
  <si>
    <t>Ordonnancement Pilotage-coordination (OPC) dans le cadre d’études urbaines et pré-opérationnelles</t>
  </si>
  <si>
    <t>Collecte des déchets et propreté des voies et des espaces publics 
Lot n°1 : Collecte des déchets et propreté des voies et des espaces publics sur le territoire de la Direction Territoriale Nord</t>
  </si>
  <si>
    <t>SEPUR / ESSI TURQUOISE</t>
  </si>
  <si>
    <t>Collecte des déchets et propreté des voies et des espaces publics 
Lot n°2 : Collecte des déchets et propreté des voies et des espaces publics sur le territoire de la Direction Territoriale Est</t>
  </si>
  <si>
    <t>OTUS / VPIDF</t>
  </si>
  <si>
    <t>Collecte des déchets et propreté des voies et des espaces publics 
Lot n°3 : Collecte des déchets et propreté des voies et des espaces publics sur le territoire de la Direction Territoriale Ouest</t>
  </si>
  <si>
    <t>SAMSIC PROPRETE URBAINE / COVES SAS</t>
  </si>
  <si>
    <t>Partenariat MEUDON HOCKEY CLUB pour la saison 2022-2023 </t>
  </si>
  <si>
    <t>79342200-5</t>
  </si>
  <si>
    <t>MEUDON HOCKEY CLUB</t>
  </si>
  <si>
    <t>Assistance à maitrise d'ouvrage (AMO) Mobilités</t>
  </si>
  <si>
    <t>71311200-3</t>
  </si>
  <si>
    <t xml:space="preserve">SYSTRA </t>
  </si>
  <si>
    <t xml:space="preserve">Location de véhicules d'occasion pour les services de l'EPT GPSO incluant les prestations d'entretien et d'assistance  
lot n°1 Location longue durée de véhicules d’occasion légers </t>
  </si>
  <si>
    <t>34110000-1</t>
  </si>
  <si>
    <t>SAML</t>
  </si>
  <si>
    <t>Location de véhicules d'occasion pour les services de l'EPT GPSO incluant les prestations d'entretien et d'assistance  
Lot n°2 : Location longue durée de véhicules d’occasion utilitaires</t>
  </si>
  <si>
    <t xml:space="preserve">34144700-5 </t>
  </si>
  <si>
    <t>Location de véhicules d'occasion pour les services de l'EPT GPSO incluant les prestations d'entretien et d'assistance  
Lot n°3 : Location longue durée de véhicules d’occasion poids lourds</t>
  </si>
  <si>
    <t>34140000-0</t>
  </si>
  <si>
    <t>Location de véhicules d'occasion pour les services de l'EPT GPSO incluant les prestations d'entretien et d'assistance  
Lot n°4 : Location courte durée de véhicules d’occasion de viabilité hivernale</t>
  </si>
  <si>
    <t>34143000-1</t>
  </si>
  <si>
    <t>LAUDATE</t>
  </si>
  <si>
    <t xml:space="preserve">Location de véhicules d'occasion pour les services de l'EPT GPSO incluant les prestations d'entretien et d'assistance  
Lot n°5 : Location longue durée de véhicules d’occasion chariots élévateurs et matériels de travaux publics </t>
  </si>
  <si>
    <t>34144000-8</t>
  </si>
  <si>
    <t>FISPAR</t>
  </si>
  <si>
    <t>1706/2022</t>
  </si>
  <si>
    <t>Location de véhicules d'occasion pour les services de l'EPT GPSO incluant les prestations d'entretien et d'assistance  
Lot n°6 : Location longue durée de véhicules d’occasion de propreté urbaine</t>
  </si>
  <si>
    <t>34144510-6</t>
  </si>
  <si>
    <t>Organisation de la 10e Edition du trail du Muguet 2022</t>
  </si>
  <si>
    <t>92622000-7</t>
  </si>
  <si>
    <t>ECO TRAIL ORGANISATION</t>
  </si>
  <si>
    <t>Assistance à la maîtrise d’ouvrage (AMO) pour la réalisation d’études urbaines sur le territoire de Grand Paris Seine Ouest
Lot 1 : conception et programmation urbaine</t>
  </si>
  <si>
    <t>71240000-2 </t>
  </si>
  <si>
    <t>VILLE OUVERTE</t>
  </si>
  <si>
    <t>AREP</t>
  </si>
  <si>
    <t>ALGEO</t>
  </si>
  <si>
    <t xml:space="preserve">Assistance à la maîtrise d’ouvrage (AMO)  pour la réalisation d’études urbaines sur le territoire de Grand Paris Seine Ouest
Lot 4 : Etudes stationnement / circulation / voirie </t>
  </si>
  <si>
    <t xml:space="preserve">CDVIA </t>
  </si>
  <si>
    <t xml:space="preserve">Atelier de travail et la fourniture de support pour les commissions départementales de la nature des sites et du paysage pour l’établissement public territorial Grand Paris Seine Ouest </t>
  </si>
  <si>
    <t>71313000-5</t>
  </si>
  <si>
    <t>Société Nouvelle de Travaux Publics et Particuliers (SNTPP)</t>
  </si>
  <si>
    <t>Maîtrise d’œuvre (MOE)  pour la requalification de la rue Raymond Marcheron à Vanves</t>
  </si>
  <si>
    <t>Travaux de réhabilitation des réseaux d'assainissement de la route Sablée à Chaville</t>
  </si>
  <si>
    <t>géré par compost+</t>
  </si>
  <si>
    <t>18930000-7</t>
  </si>
  <si>
    <t>AOO COMPOST +</t>
  </si>
  <si>
    <t>JEMACO France</t>
  </si>
  <si>
    <t>34928480-6</t>
  </si>
  <si>
    <t>RECYBIO SAS</t>
  </si>
  <si>
    <t>COLLECTAL</t>
  </si>
  <si>
    <t>Acquisition d'un droit d'accès multi-utilisateurs insito de Finance Active via un accès sécurisé
lot 1 : droit d'accès aux plateformes de finance active Optim Dette et Optim Dette Garantie</t>
  </si>
  <si>
    <t>72212442-9</t>
  </si>
  <si>
    <t>Finance Active</t>
  </si>
  <si>
    <t>Acquisition d'un droit d'accès multi-utilisateurs insito de Finance Active via un accès sécurisé
Lot 2 : droit d'accès à Optim Prospective</t>
  </si>
  <si>
    <t>Réalisation d'un diagnostic foncier agricole</t>
  </si>
  <si>
    <t>SAFER</t>
  </si>
  <si>
    <t>Souscription d'une licence et l'exploitation de prestations numériques</t>
  </si>
  <si>
    <t>72421000-7</t>
  </si>
  <si>
    <t>Assistance à maitrise d’ouvrage (AMO) pour l’accompagnement dans diverses missions de communication</t>
  </si>
  <si>
    <t>CITES PLUMES</t>
  </si>
  <si>
    <t>Achat de vélos</t>
  </si>
  <si>
    <t>ECOX</t>
  </si>
  <si>
    <t xml:space="preserve">LE FIGUIER EURL </t>
  </si>
  <si>
    <t>GRAND CHEMIN TRAITEUR SARL</t>
  </si>
  <si>
    <t>SERVICES RESIDENCES CLUB NEUILLY</t>
  </si>
  <si>
    <t>Organisation d’ateliers créatifs dans le cadre du Programme d’activités de la Maison de la Nature et de l’Arbre</t>
  </si>
  <si>
    <t xml:space="preserve">Organisation d’ateliers écoresponsables dans le cadre du Programme d’activités de la Maison de la Nature et de l’Arbre </t>
  </si>
  <si>
    <t>PIK PIK ENVIRONNEMENT</t>
  </si>
  <si>
    <t>Activités de sensibilisation au développement durable et à l’éco-citoyenneté 
Lot n°1 Porte-à-Porte</t>
  </si>
  <si>
    <t>VOIX PUBLIQUE</t>
  </si>
  <si>
    <t>Activités de sensibilisation au développement durable et à l’éco-citoyenneté 
Lot n°2 Activités développement durable grand public et groupes</t>
  </si>
  <si>
    <t>Activités de sensibilisation au développement durable et à l’éco-citoyenneté
Lot n°3 Activités Développement durable scolaires et périscolaires</t>
  </si>
  <si>
    <t>Activités de sensibilisation au développement durable et à l’éco-citoyenneté
Lot n°4 Offres professionnelles : entreprises, administrations et associations.</t>
  </si>
  <si>
    <t xml:space="preserve">Organisation d’ateliers upcycling dans le cadre du Programme d’activités de la Maison de la Nature et de l’Arbre </t>
  </si>
  <si>
    <t xml:space="preserve">Organisation d’ateliers d’etegamis dans le cadre du Programme d’activités de la Maison de la Nature et de l’Arbre </t>
  </si>
  <si>
    <t>VALERIE EGUCHI</t>
  </si>
  <si>
    <t xml:space="preserve">	848 072 385 00018</t>
  </si>
  <si>
    <t xml:space="preserve">Organisation d’ateliers liés au monde des arthropodes dans le cadre du Programme d’activités de la Maison de la Nature et de l’Arbre </t>
  </si>
  <si>
    <t xml:space="preserve">Organisation de sorties de découverte des oiseaux dans le cadre du Programme d’activités de la Maison de la Nature et de l’Arbre </t>
  </si>
  <si>
    <t>LPO ILE DE France</t>
  </si>
  <si>
    <t xml:space="preserve">Organisation d’ateliers développement durable dans le cadre du Programme d’activités de la Maison de la Nature et de l’Arbre </t>
  </si>
  <si>
    <t>CO-ENERGIE</t>
  </si>
  <si>
    <t xml:space="preserve">	
80758026100012</t>
  </si>
  <si>
    <t>GDIE</t>
  </si>
  <si>
    <t xml:space="preserve">Organisation d’ateliers de végétalisation urbaine dans le cadre du Programme d’activités de la Maison de la Nature et de l’Arbre </t>
  </si>
  <si>
    <t>LIANE DE RUE</t>
  </si>
  <si>
    <t xml:space="preserve">Organisation d’ateliers « Photographier les animaux » dans le cadre du Programme d’activités de la Maison de la Nature et de l’Arbre </t>
  </si>
  <si>
    <t>LOUIS ARRIVET</t>
  </si>
  <si>
    <t>Mise en place d'outils pour l'accompagnement de la stratégie vélo de l'EPT GPSO</t>
  </si>
  <si>
    <t>GEOVELO</t>
  </si>
  <si>
    <t>03452000-3</t>
  </si>
  <si>
    <t>Etudes diagnostiques et faisabilité des travaux d'aménagement du jardin du fleuriste au domaine national de Saint-Cloud</t>
  </si>
  <si>
    <t>Organisation d'entrainement à la course à pied au sein du complexe sportif Marcel Bec</t>
  </si>
  <si>
    <t>Organisation d'activités pédagogiques et publiques</t>
  </si>
  <si>
    <t xml:space="preserve">Organisation d’ateliers réemploi et jardinage dans le cadre du Programme d’activités de la Maison de la Nature et de l’Arbre </t>
  </si>
  <si>
    <t>GEOLIA</t>
  </si>
  <si>
    <t>LOOP</t>
  </si>
  <si>
    <t>Association NAHAR</t>
  </si>
  <si>
    <t>Interventions pédagogiques dans le cadre d’un stage de clown</t>
  </si>
  <si>
    <t>CIE LUCE</t>
  </si>
  <si>
    <t>Association Ensemble HELIOS</t>
  </si>
  <si>
    <t>ENSEMBLE TM+</t>
  </si>
  <si>
    <t>Souscription d'une licence Site concernant Matchware Mindview</t>
  </si>
  <si>
    <t>MATCHWARE LTD</t>
  </si>
  <si>
    <t>Services de télécommunications
lot 1 services de téléphonie fixe sur ip</t>
  </si>
  <si>
    <t xml:space="preserve">64215000-6 </t>
  </si>
  <si>
    <t xml:space="preserve">ORANGE </t>
  </si>
  <si>
    <t>Services de télécommunications 
lot 2 services à valeur ajoutée (numéros spéciaux)</t>
  </si>
  <si>
    <t>Services de télécommunications 
lot 4 services de téléphonie mobile routeur 4g et mdm</t>
  </si>
  <si>
    <t xml:space="preserve">64212000-5 </t>
  </si>
  <si>
    <t>Services de télécommunications
lot 5 lignes adsl</t>
  </si>
  <si>
    <t xml:space="preserve">64210000-1 </t>
  </si>
  <si>
    <t>Services de télécommunications  
lot 6 lignes sdsl</t>
  </si>
  <si>
    <t>Services de télécommunications
lot 7 services de communication multicanal</t>
  </si>
  <si>
    <t xml:space="preserve">64212100-6 </t>
  </si>
  <si>
    <t>Services de télécommunications
lot 8 partage de documents dans des espaces sécurisés</t>
  </si>
  <si>
    <t xml:space="preserve">64216110-7 </t>
  </si>
  <si>
    <t>Collecte, au transport et au traitement des pneus dans les centres techniques</t>
  </si>
  <si>
    <t>34522450-1</t>
  </si>
  <si>
    <t>INTERTRANS</t>
  </si>
  <si>
    <t>géré par SIGEIF</t>
  </si>
  <si>
    <t>Accord cadre de Fourniture et acheminement d'électricité 
lot 2: fourniture et l’acheminement de gaz naturel aux Points de Livraison
ayant une consommation annuelle de référence inférieure à 300 MWh</t>
  </si>
  <si>
    <t>accord-cadre</t>
  </si>
  <si>
    <t>AOO SIGEIF</t>
  </si>
  <si>
    <t>ENGIE ENERGIE SERVICE</t>
  </si>
  <si>
    <t>Fourniture et acheminement d'électricité 
lot 2: fourniture et l’acheminement de gaz naturel aux Points de Livraison
ayant une consommation annuelle de référence inférieure à 300 MWh</t>
  </si>
  <si>
    <t>Accord cadre de Fourniture et acheminement d'électricité 
lot 4: fourniture et l’acheminement de gaz naturel aux Points de Livraison
ayant une consommation annuelle de référence supérieure à 300 MWh</t>
  </si>
  <si>
    <t>Fourniture et acheminement d'électricité 
lot 4: fourniture et l’acheminement de gaz naturel aux Points de Livraison
ayant une consommation annuelle de référence supérieure à 300 MWh</t>
  </si>
  <si>
    <t>Christian GOUINGUENE</t>
  </si>
  <si>
    <t>Sortie pour l'arbre de Noël des enfants des agents de l'établissement public territorial Grand Paris Seine Ouest</t>
  </si>
  <si>
    <t>JOVALI</t>
  </si>
  <si>
    <t>Achat d’un piano d’occasion YAMAHA C6 X 212 cm pour le conservatoire de Ville-d’Avray Chaville</t>
  </si>
  <si>
    <t>37000000-8</t>
  </si>
  <si>
    <t>PIANOS HANLET</t>
  </si>
  <si>
    <t>Maîtrise d’œuvre  (MOE) pour la requalification du square général de Gaulle à Vanves</t>
  </si>
  <si>
    <t>Groupement RESEAUX PAYSAGE &amp; URBANISME / OGI</t>
  </si>
  <si>
    <t>GPA</t>
  </si>
  <si>
    <t>Maîtrise d’œuvre (MOE)  pour la construction du nouveau Conservatoire de Ville d’Avray</t>
  </si>
  <si>
    <t>71200000-0</t>
  </si>
  <si>
    <t>AAVP ARCHITECTURE</t>
  </si>
  <si>
    <t>Assistance à maîtrise d'ouvrage (AMO) pour des études du patrimoine urbain, architectural et paysager sur les communes de Boulogne-Billancourt, Issy-les-Moulineaux, Meudon et Ville d'Avray</t>
  </si>
  <si>
    <t>A.E.I</t>
  </si>
  <si>
    <t>Arrangements &amp; concerts des chorales des scolaires « Around the world »</t>
  </si>
  <si>
    <t>Travaux de rénovation des allées Nicot et Université à Issy-les-Moulineaux et Eugène Baudouin à Vanves - Lot n°1 : Travaux d'assainissement</t>
  </si>
  <si>
    <t>VALENTIN</t>
  </si>
  <si>
    <t>Travaux de rénovation des allées Nicot et Université à Issy-les-Moulineaux et Eugène Baudouin à Vanves - Lot n°2 : Travaux de voirie, mobiliers urbains et plantations</t>
  </si>
  <si>
    <t>Travaux et maintenance du système de vidéoprotection urbaine du territoire de GPSO</t>
  </si>
  <si>
    <t>45200000-0</t>
  </si>
  <si>
    <t>INEO Infracom SNC</t>
  </si>
  <si>
    <t>Assurances pour l’Etablissement Public Territorial GPSO
Lot n° 1 - Dommages aux biens</t>
  </si>
  <si>
    <t>66515200-5</t>
  </si>
  <si>
    <t>SMACL</t>
  </si>
  <si>
    <t>Assurances pour l’Etablissement Public Territorial GPSO
Lot n° 2 - Responsabilité civile</t>
  </si>
  <si>
    <t>66516000-0</t>
  </si>
  <si>
    <t xml:space="preserve">Assurances pour l’Etablissement Public Territorial GPSO
Lot n° 3 - parc automobile </t>
  </si>
  <si>
    <t>66514110-0</t>
  </si>
  <si>
    <t xml:space="preserve">Fourniture d’abris spécifiques pour des bacs de collecte des déchets alimentaires sur l’espace public (abri-bac), maintenance curative et fourniture de pièces détachées. </t>
  </si>
  <si>
    <t>44112100-9</t>
  </si>
  <si>
    <t>EMZ ENVIRONNEMENT</t>
  </si>
  <si>
    <t xml:space="preserve">Interventions pédagogiques dans le cadre d’un stage intitulé « culture chorégraphique » </t>
  </si>
  <si>
    <t>Association RIDC</t>
  </si>
  <si>
    <t>Interventions de François Lazarevitch Musique baroque – Masterclass &amp; Conférence</t>
  </si>
  <si>
    <t>Association Les Musiciens de Saint-Julien</t>
  </si>
  <si>
    <t>Télésurveillance et la maintenance des installations existantes</t>
  </si>
  <si>
    <t>32344000-6</t>
  </si>
  <si>
    <t>SPGO HIGH TEC</t>
  </si>
  <si>
    <t>Relevés topographiques sur la colline Rodin à Meudon à conclure avec la SNCF</t>
  </si>
  <si>
    <t>71351810-4</t>
  </si>
  <si>
    <t>SCNF</t>
  </si>
  <si>
    <t>Prestation téléphonie d'alerte pour le Centre culturel de Boulogne-Billancourt</t>
  </si>
  <si>
    <t>AXIANS</t>
  </si>
  <si>
    <t xml:space="preserve">Dubrac tp (Dubrac tp agence grand paris sud) </t>
  </si>
  <si>
    <t>Interventions dans le cadre du cycle d’observation et d’orientation musicales</t>
  </si>
  <si>
    <t>ECOLE PRIZMA</t>
  </si>
  <si>
    <t>Association IMPACT PERCUSSIONS</t>
  </si>
  <si>
    <t>PARIS92 2ème partie saison 2022-2023 et 1ère partie saison 2023-2024</t>
  </si>
  <si>
    <t>Interventions artistiques en milieu scolaire</t>
  </si>
  <si>
    <t>Acquisition de pianos neufs destinés aux conservatoires - Lot n° 1 Achat sur commande de pianos</t>
  </si>
  <si>
    <t xml:space="preserve">37311100-2 </t>
  </si>
  <si>
    <t>PIANOS NEBOUT</t>
  </si>
  <si>
    <t>Acquisition de pianos neufs destinés aux conservatoires - Lot n° 2 Achat et choix sur place de pianos</t>
  </si>
  <si>
    <t>37311100-3</t>
  </si>
  <si>
    <t>42933300-8</t>
  </si>
  <si>
    <t>CHR DISTRIBUTIONS</t>
  </si>
  <si>
    <t xml:space="preserve">Location-maintenance d’une machine à affranchir haut de Gamme avec Balance de Pesée Dynamique </t>
  </si>
  <si>
    <t>30131400-0</t>
  </si>
  <si>
    <t>Quadient France</t>
  </si>
  <si>
    <t>Organisation d’activités pédagogiques et publiques pour les étudiants en cpes danse</t>
  </si>
  <si>
    <t>Compagnie PGK</t>
  </si>
  <si>
    <t>Compagnie LM Danse</t>
  </si>
  <si>
    <t>Groupement : D &amp; H sarl mandataire 
AGUA (Michael LALIOT) cotraitant</t>
  </si>
  <si>
    <t>38345802300058
451 813 133 00035</t>
  </si>
  <si>
    <t>Ballet JG Julien Guérin</t>
  </si>
  <si>
    <t>Collecte pneumatique</t>
  </si>
  <si>
    <t>Maintenance des solutions géomatiques 1SPATIAL et prestations associées</t>
  </si>
  <si>
    <t>1SPATIAL</t>
  </si>
  <si>
    <t>Maintenance Vidéo : Entretien préventif (transfert marché ILM)</t>
  </si>
  <si>
    <t>3232500-8</t>
  </si>
  <si>
    <t>E.E.E.R</t>
  </si>
  <si>
    <t>s.o</t>
  </si>
  <si>
    <t>Fourniture de sacs pour déchets verts pour l'Etablissement Public Territorial Grand Paris Seine Ouest</t>
  </si>
  <si>
    <t>Acquisition de deux radars pédagogiques double -sens avec prestations d'installation, de maintenance et d'assistance</t>
  </si>
  <si>
    <t>35722000-1</t>
  </si>
  <si>
    <t>VIGINOIZ</t>
  </si>
  <si>
    <t>Organisation de cours d’anatomie a destination des élèves du cycle préparatoire a l’enseignement supérieur (cpes) du département danse</t>
  </si>
  <si>
    <t>DHYANA DANCE</t>
  </si>
  <si>
    <t>Animation du site So Digital</t>
  </si>
  <si>
    <t>SEM  ISSY MEDIA</t>
  </si>
  <si>
    <t>B353 453 814</t>
  </si>
  <si>
    <t>Etude des sites espaces verts majeurs de GPSO en vue de leur évolution pour la biodiversité</t>
  </si>
  <si>
    <t>OGE</t>
  </si>
  <si>
    <t>Maitrise d’œuvre (MOE) relative aux travaux de réaménagement des espaces publics des abords de l’hôtel de ville de la Ville de Boulogne-Billancourt</t>
  </si>
  <si>
    <t>INVARR</t>
  </si>
  <si>
    <t>géré par BB</t>
  </si>
  <si>
    <t>Réinformatisation du réseau des médiathèques (SIGB-PORTAIL) de la Ville de Boulogne et de la médiathèque du conservatoire à rayonnement régional ( GPSO) - groupement de commande GPSO BB</t>
  </si>
  <si>
    <t>48160000-7</t>
  </si>
  <si>
    <t>AOO BB</t>
  </si>
  <si>
    <t>ARCHIMED</t>
  </si>
  <si>
    <t>Organisation du trail du muguet 2023</t>
  </si>
  <si>
    <t xml:space="preserve">Organisation de sorties insectes dans le cadre du Programme d’activités de la Maison de la Nature et de l’Arbre </t>
  </si>
  <si>
    <t>Suivi Post-Opérationnel de plan de sauvegarde de la copropriété située 27 rue Michelet à Boulogne-Billancourt</t>
  </si>
  <si>
    <t>Prestations de boitage et de distribution de courriers non adressés sur le territoire de l'établissement public territorial Grand Paris Seine Ouest</t>
  </si>
  <si>
    <t>MILEE
LA POSTE/MEDIAPOST
CHAMPAR
ISA PLUS</t>
  </si>
  <si>
    <t>Master Classe Danse Contemporaine avec le chorégraphe Christophe GARCIA</t>
  </si>
  <si>
    <t>LA COMPAGNIE LA PARENTHESE</t>
  </si>
  <si>
    <t>Interventions pédagogiques dans le cadre d'un stage de musique indienne</t>
  </si>
  <si>
    <t>EDYSON</t>
  </si>
  <si>
    <t>Fourniture de divers types de sacs pour les directions de proximité de l'Etablissement Public Territorial Grand Paris Seine Ouest
Lot n°1 : Fourniture de sacs poubelles divers</t>
  </si>
  <si>
    <t>19640000-2</t>
  </si>
  <si>
    <t>CRISTAL HYGIENE</t>
  </si>
  <si>
    <t>Fourniture de divers types de sacs pour les directions de proximité de l'Etablissement Public Territorial Grand Paris Seine Ouest
Lot n°2 : Fourniture de sacs pour déjections canines</t>
  </si>
  <si>
    <t>Fourniture de divers types de sacs pour les directions de proximité de l'Etablissement Public Territorial Grand Paris Seine Ouest
Lot n°3 ; Fourniture de sacs pour déchets verts</t>
  </si>
  <si>
    <t>Petits entretiens et réparations des serres d'horticulture et de floriculture et produits associés ou dédiés sur les territoires des villes de Chaville, Issy-les-Moulineaux et Sèvres</t>
  </si>
  <si>
    <t>SERET</t>
  </si>
  <si>
    <t xml:space="preserve">Diagnostic tous corps d'état du bâtiment "Atrium" de Chaville </t>
  </si>
  <si>
    <t>CET INGENIERIE</t>
  </si>
  <si>
    <t xml:space="preserve">Organisation et animation de soirées et d’ateliers de végétalisation urbaine dans le cadre de la Pépinière de Jardiner ma Ville </t>
  </si>
  <si>
    <t>Achat de fournitures de bureau pour Grand Paris Seine Ouest et Issy-les-Moulineaux
Lot 1 : Acquisition de fournitures de bureau ordinaires</t>
  </si>
  <si>
    <t xml:space="preserve">LYRECO FRANCE </t>
  </si>
  <si>
    <t>Achat de fournitures de bureau pour Grand Paris Seine Ouest et Issy-les-Moulineaux
Lot 2 : Acquisition de fournitures de bureau réservées</t>
  </si>
  <si>
    <t xml:space="preserve">ATELIER DU VERT BOCAGE </t>
  </si>
  <si>
    <t>Lettre de mission secteur hydroseine</t>
  </si>
  <si>
    <t>SEINE OUEST AMENAGEMENT</t>
  </si>
  <si>
    <t>LISE SAPORITA</t>
  </si>
  <si>
    <t>Prestations de transport urbain de voyageurs pour les lignes 469, Chavilbus et 526
-	Lot n°1 : Exploitation de la ligne 469</t>
  </si>
  <si>
    <t>MOBICITE</t>
  </si>
  <si>
    <t>4 500 118,14</t>
  </si>
  <si>
    <t>Prestations de transport urbain de voyageurs pour les lignes 469, Chavilbus et 526
-	Lot n°2 : Exploitation des lignes Chavilbus et 527</t>
  </si>
  <si>
    <t>SAVAC / LES CARS JOUQUIN</t>
  </si>
  <si>
    <t>679 801 605 00016
609 704 945 00029</t>
  </si>
  <si>
    <t>3 640 213,58</t>
  </si>
  <si>
    <t>Organisation de randonnées VTT</t>
  </si>
  <si>
    <t>LMI Partitions</t>
  </si>
  <si>
    <t>Lettre de mission relative à une étude "Axes de vie"</t>
  </si>
  <si>
    <t>Organisation d'ateliers chorégraphiques à destination des CPES du département d'art dramatique</t>
  </si>
  <si>
    <t>Maîtrise d'œuvre (MOE) relative au projet d'aménagement Porte Brancion - Rue Louis Vicat - Rue Auguste Comte à Vanves</t>
  </si>
  <si>
    <t>DEGOUY ROUTES ET OUVRAGES - ESE</t>
  </si>
  <si>
    <t>Assistance et maintenance du progiciel Operia dédié à la gestion des demandes d'information et d'intervention des services de l'EPT GPSO</t>
  </si>
  <si>
    <t>50324100-3</t>
  </si>
  <si>
    <t>OPERIS</t>
  </si>
  <si>
    <t xml:space="preserve">Location de fontaine à eau </t>
  </si>
  <si>
    <t>ELIS</t>
  </si>
  <si>
    <t>Assistance à maitrise d'ouvrage (AMO) pour le suivi du marché de vidéoprotection urbaine sur le territoire de Grand Paris Seine Ouest</t>
  </si>
  <si>
    <t xml:space="preserve">79411000-8 </t>
  </si>
  <si>
    <t>E-CONEX</t>
  </si>
  <si>
    <t>BUREAU VERITAS EXPLOITATION</t>
  </si>
  <si>
    <t xml:space="preserve">Maîtrise d’œuvre (MOE) pour réfection de la rue de la Rochefoucauld entre la rue Gambetta et la rue Fessart </t>
  </si>
  <si>
    <t>CABINET MERLIN</t>
  </si>
  <si>
    <t>Maîtrise d’œuvre (MOE) pour la requalification du Hameau Fleuri</t>
  </si>
  <si>
    <t>71311000-2</t>
  </si>
  <si>
    <t>Maitrise d'œuvre (MOE) relative aux travaux d'assainissement et de rénovation de la voirie de la Rue de la Glacière et du Passage Vaudétard à Issy-les-Moulineaux</t>
  </si>
  <si>
    <t>ATGT INGENIERIE</t>
  </si>
  <si>
    <t>Maîtrise d'œuvre (MOE) relative au projet de rénovation de la rue de Seine dans sa partie comprise entre la rue du Point du Jour et l'avenue Pierre Grenier à Boulogne-Billancourt</t>
  </si>
  <si>
    <t>Maintenance du progiciel iMuse dédié à la gestion des conservatoires</t>
  </si>
  <si>
    <t>48219300-9</t>
  </si>
  <si>
    <t>SAIGA</t>
  </si>
  <si>
    <t>Maîtrise d'œuvre (MOE) relatif au projet d'aménagement de l'Avenue Saint-Paul à Chaville</t>
  </si>
  <si>
    <t>RESEAU(X) PAYSAGE ET URBANISME</t>
  </si>
  <si>
    <t>Réalisation des diagnostics phytosanitaires et des contrôles périodiques des arbres sur le territoire de GPSO</t>
  </si>
  <si>
    <t>71600000-4</t>
  </si>
  <si>
    <t>SOINS MODERNES DES ARBRES</t>
  </si>
  <si>
    <t>Assistance à maîtrise d’ouvrage (AMO)  pour toutes les études applicables à l’aménagement des voiries et des espaces verts de l’espace public de l’EPT Grand Paris Seine Ouest
Lot n°1 Assistance à Maitrise d’Ouvrage pour études d’aménagement Voirie et Réseaux Divers (VRD)</t>
  </si>
  <si>
    <t>71311300-4</t>
  </si>
  <si>
    <t>gpt INVARR / CPEV</t>
  </si>
  <si>
    <t>Assistance à maîtrise d’ouvrage (AMO) pour toutes les études applicables à l’aménagement des voiries et des espaces verts de l’espace public de l’EPT Grand Paris Seine Ouest
Lot n°2 Assistance à Maitrise d’Ouvrage pour études d’aménagement Espaces verts et végétalisation</t>
  </si>
  <si>
    <t>71311300-5</t>
  </si>
  <si>
    <t>INGEROP CONSEIL ET INGENIERIE</t>
  </si>
  <si>
    <t>Fourniture de chèques cadeaux pour le personnel de l'Etablissement Public Grand Paris Seine Ouest et leurs enfants</t>
  </si>
  <si>
    <t>22440000-6</t>
  </si>
  <si>
    <t>UP COOP</t>
  </si>
  <si>
    <t>642 044 366 000 69</t>
  </si>
  <si>
    <t xml:space="preserve">Maintenance du site internet https://www.seineouest.fr </t>
  </si>
  <si>
    <t>La cellule/ big district</t>
  </si>
  <si>
    <t>Accord-cadre de maitrise d’œuvre (MOE) pour des travaux de réfection des chaussées et des espaces publics attenants sur le territoire de GPSO
Lot n°1 : Prestations sur le territoire de la DTE</t>
  </si>
  <si>
    <t>Accord-cadre de maitrise d’œuvre (MOE) pour des travaux de réfection des chaussées et des espaces publics attenants sur le territoire de GPSO
Lot n°2 : Prestations sur le territoire de la DTN</t>
  </si>
  <si>
    <t>Accord-cadre de maitrise d’œuvre (MOE) pour des travaux de réfection des chaussées et des espaces publics attenants sur le territoire de GPSO
Lot n°3 : Prestations sur le territoire de la DTO</t>
  </si>
  <si>
    <t>Prestations de sonorisation et d’animation dans le cadre du festival des sports de nature 2023</t>
  </si>
  <si>
    <t>géré par RESAH</t>
  </si>
  <si>
    <t>téléphonie lot1 : Fourniture et intégration de solution de sécurité, services managés (marché RESAH 2021-063 lot2)</t>
  </si>
  <si>
    <t>64200000-8</t>
  </si>
  <si>
    <t>AOO RESAH</t>
  </si>
  <si>
    <t>téléphonie : lot 3 Solution et infrastructure de télécom (marché RESAH n°2021-047 lot 1)</t>
  </si>
  <si>
    <t>téléphonie : lot 4 Téléphonie mobile, Machine to Machine, Mobile Device Management (marché RESAH 2021-045 lot4)</t>
  </si>
  <si>
    <t>71400000-2</t>
  </si>
  <si>
    <t>Maîtrise d’œuvre (MOE) relative à la requalification de la rue Yves Kermen à Boulogne-Billancourt</t>
  </si>
  <si>
    <t>gpt INGEROP CONSEIL ET INGENIERIE / AEI</t>
  </si>
  <si>
    <t>Travaux de réhabilitation des réseaux d’assainissement Rues Pasteur, Descartes et Ménagères à MEUDON et de la rue Paul Bert à CHAVILLE</t>
  </si>
  <si>
    <t>TERIDEAL</t>
  </si>
  <si>
    <t>323 077 867 000 55</t>
  </si>
  <si>
    <t xml:space="preserve">Prestations d’huissier de justice </t>
  </si>
  <si>
    <t xml:space="preserve">75242110-8	</t>
  </si>
  <si>
    <t>V.b.p.</t>
  </si>
  <si>
    <t>Prestations de nettoyages des locaux de l'EPT GPSO</t>
  </si>
  <si>
    <t>90911000-6</t>
  </si>
  <si>
    <t>ATALIAN</t>
  </si>
  <si>
    <t>Prestations d’animation dans le cadre du festival des sports de nature 2023</t>
  </si>
  <si>
    <t>GLISSS</t>
  </si>
  <si>
    <t>Concertation aménagement centre ville de Sèvres</t>
  </si>
  <si>
    <t>79340000-9</t>
  </si>
  <si>
    <t>Travaux de requalification des espaces publics du quartier de l’ancienne manufacture à Sèvres 
Lot 1 : VRD</t>
  </si>
  <si>
    <t>Travaux de requalification des espaces publics du quartier de l’ancienne manufacture à Sèvres 
Lot 2 : Eclairage public</t>
  </si>
  <si>
    <t>45112700-3</t>
  </si>
  <si>
    <t>Bouygues énergies et services</t>
  </si>
  <si>
    <t>Travaux de requalification des espaces publics du quartier de l’ancienne manufacture à Sèvres 
Lot 3 : paysage</t>
  </si>
  <si>
    <t>45112700-4</t>
  </si>
  <si>
    <t>Terideal Agrigex</t>
  </si>
  <si>
    <t>Travaux de requalification des espaces publics du quartier de l’ancienne manufacture à Sèvres 
Lot 4 : Bassin</t>
  </si>
  <si>
    <t>45112700-5</t>
  </si>
  <si>
    <t>Prestations de réparation et de contrôle des véhicules du parc automobile de l'EPT Grand Paris Seine Ouest 
Lot n° 1 : services de réparation, carrosserie et visite technique périodique et fourniture de pièces détachées, produits d’entretien et ingrédients divers pour les véhicules légers, utilitaires et poids lourds et les engins lourds</t>
  </si>
  <si>
    <t>CROSNIER SAS</t>
  </si>
  <si>
    <t>Prestations de réparation et de contrôle des véhicules du parc automobile de l'EPT Grand Paris Seine Ouest
lot 2 : services de réparation, entretien mécanique et visite technique périodique et fourniture de pièces détachées, matériels, produits d’entretien et ingrédients divers pour les engins horticoles</t>
  </si>
  <si>
    <t>GARAGE RENAUDIN - CAPL SARL</t>
  </si>
  <si>
    <t>Prestations de réparation et de contrôle des véhicules du parc automobile de l'EPT Grand Paris Seine Ouest
Lot 3 : fourniture et réparation - fixe et mobile - de pneumatiques et dérivés et services de montage, équilibrage et géométrie pour tous les véhicules.</t>
  </si>
  <si>
    <t>CONTITRADE FRANCE SAS</t>
  </si>
  <si>
    <t>è</t>
  </si>
  <si>
    <t xml:space="preserve">Fourniture d’une prestation ponctuelle tournée d'inspection visuelle PRO 2023 Etablissement Public Territorial Grand Paris Seine Ouest 8 ouvrages </t>
  </si>
  <si>
    <t>SNCF RESEAU</t>
  </si>
  <si>
    <t>Prestations de service sur plusieurs missions identifiées pour le service de la Mobilité</t>
  </si>
  <si>
    <t>75200000-8</t>
  </si>
  <si>
    <t>Organisation d’une formation PROPAGE et FLORILEGE destinée aux agents des parcs et jardins de GPSO</t>
  </si>
  <si>
    <t>ILEX PAYSAGE URBANISME (mandataire)</t>
  </si>
  <si>
    <t>Prestations de formations récurrentes en sécurité et en premiers secours
Lot n°1 : Formations de conduite d'engins en sécurité</t>
  </si>
  <si>
    <t>LMF</t>
  </si>
  <si>
    <t>FR - 439687815 00019</t>
  </si>
  <si>
    <t>Prestations de formations récurrentes en sécurité et en premiers secours
Lot n°2 : Formations de premiers secours</t>
  </si>
  <si>
    <t>RH FORMATION</t>
  </si>
  <si>
    <t>FR - 343168399 00123</t>
  </si>
  <si>
    <t>Impression de supports de communication pour GPSO</t>
  </si>
  <si>
    <t>79800000-2</t>
  </si>
  <si>
    <t>IMPRIMERIE WILLAUME EGRET</t>
  </si>
  <si>
    <t>Affichage de campagnes de communication sur les véhicules des lignes de service urbains circulant sur le territoire</t>
  </si>
  <si>
    <t xml:space="preserve">Prestations de reprographie diverses pour l’établissement public territorial grand paris seine ouest </t>
  </si>
  <si>
    <t>Inspections ouvrages à Meudon</t>
  </si>
  <si>
    <t>Partenariat MEUDON HOCKEY CLUB pour la saison 2023-2024</t>
  </si>
  <si>
    <t xml:space="preserve">multi attributaires
1.gpt INGEROP CONSEIL ET INGENIERIE / CITIZING
2. SYSTRA France
3. SCE </t>
  </si>
  <si>
    <t>1. 48962613500359
2. 88008272200013
3. 34508145900348</t>
  </si>
  <si>
    <t>Fourniture de carburants et de prestations connexes pour les véhicules de l’établissement public territorial Grand Paris Seine Ouest et les communes de Boulogne-Billancourt, Chaville, Marnes-la-Coquette et Meudon</t>
  </si>
  <si>
    <t>30163100-0</t>
  </si>
  <si>
    <t>WEX EUROPE SERVICES</t>
  </si>
  <si>
    <t>Assistance à maîtrise d'ouvrage (AMO) pour la campagne d'inspections et de recensement des ouvrages d'art sur l'ensemble du territoire de Grand Paris Seine Ouest</t>
  </si>
  <si>
    <t>71631450-9</t>
  </si>
  <si>
    <t xml:space="preserve">79824000-6 </t>
  </si>
  <si>
    <t>ISA PLUS</t>
  </si>
  <si>
    <t>Travaux de mise en peinture de petits mobilier urbains sur le territoire de Grand Paris Seine Ouest</t>
  </si>
  <si>
    <t>EUROFINS</t>
  </si>
  <si>
    <t>Acquisition du logiciel E-ATAL 6</t>
  </si>
  <si>
    <t>72262000-9</t>
  </si>
  <si>
    <t>BERGER-LEVRAULT</t>
  </si>
  <si>
    <t>Maîtrise d’œuvre (MOE) pour la requalification du passage Paul Assens à Issy les Moulineaux</t>
  </si>
  <si>
    <t>Organisation d'activités pédagogiques et publiques dans le cadre de la production lyrique autour des opéras</t>
  </si>
  <si>
    <t xml:space="preserve">LA LOCOMOTIVE DES ARTS </t>
  </si>
  <si>
    <t>ALTERA</t>
  </si>
  <si>
    <t>Organisation d'activités pédagogiques et publiques pour la représentation de deux concerts de musique contemporaine</t>
  </si>
  <si>
    <t>Abonnement à une revue de presse avec l'outil de traitement des articles</t>
  </si>
  <si>
    <t>79980000-7</t>
  </si>
  <si>
    <t>REPUTATIONAL INTELLIGENCE FRANCE (ONCLUSIVE)</t>
  </si>
  <si>
    <t xml:space="preserve">Interventions pédagogiques dans le cadre d'un stage sur le thème de Marivaux </t>
  </si>
  <si>
    <t>LES PRODUCTIONS MERLIN</t>
  </si>
  <si>
    <t>Prestations de diagnostic des risques psychosociaux et pour d’élaboration du plan d’actions de la démarche qualité de vie de travail</t>
  </si>
  <si>
    <t>KPMG ADVISORY</t>
  </si>
  <si>
    <t>Conseil et d’assistance financière (AMO) pour le suivi des délégations de service public et contrats complexes</t>
  </si>
  <si>
    <t>79419000-4
79412000-5</t>
  </si>
  <si>
    <t>FINANCE CONSULT</t>
  </si>
  <si>
    <t>Réalisation d'une étude environnementale à posteriori de la révision du PLU de la ville de Boulogne-Billancourt</t>
  </si>
  <si>
    <t>90711000-4</t>
  </si>
  <si>
    <t>489 626 135 00359</t>
  </si>
  <si>
    <t>Travaux d'aménagement de la Rue de l'Est entre la Route de la Reine et de la Rue Gallieni à Boulogne-Billancourt</t>
  </si>
  <si>
    <t>Travaux et fourniture de signalisation routière verticale et horizontale sur le territoire de l'Etablissement Public Territorial Grand Paris Seine Ouest  - Lot 1 : Travaux et fourniture de signalisation verticale</t>
  </si>
  <si>
    <t>45233294-6</t>
  </si>
  <si>
    <t>SIGNATURE</t>
  </si>
  <si>
    <t>968 502 377 00623</t>
  </si>
  <si>
    <t>Travaux et fourniture de signalisation routière verticale et horizontale sur le territoire de l'Etablissement Public Territorial Grand Paris Seine Ouest  - Lot 2 : Travaux et fourniture de signalisation horizontale</t>
  </si>
  <si>
    <t>45233221-4</t>
  </si>
  <si>
    <t>AB MARQUAGE</t>
  </si>
  <si>
    <t>Diagnostics sur les réseaux électriques et fluides présents dans le parking Bellefeuille à Boulogne-Billancourt 
Lot n°1 : Diagnostics Electricité</t>
  </si>
  <si>
    <t xml:space="preserve">79419000-4 </t>
  </si>
  <si>
    <t>CABINET BLEUSE</t>
  </si>
  <si>
    <t>Diagnostics sur les réseaux électriques et fluides présents dans le parking Bellefeuille à Boulogne-Billancourt 
Lot n°1 : Diagnostics Fluides</t>
  </si>
  <si>
    <t>DELTA</t>
  </si>
  <si>
    <t>Assistance à maitrise d’ouvrage (AMO) performance énergétique et environnementale du patrimoine bâti</t>
  </si>
  <si>
    <t>C2S CONSEIL</t>
  </si>
  <si>
    <t xml:space="preserve">LES POURSUIVANTS </t>
  </si>
  <si>
    <t>Interventions pédagogiques dans le cadre de la mise en scène du spectacle " Désir du cœur"</t>
  </si>
  <si>
    <t>2 765,44</t>
  </si>
  <si>
    <t xml:space="preserve">LES PINCEES MUSICALES </t>
  </si>
  <si>
    <t>Cession des droits d'exploitation du spectacle intitulé " Le lapin et la reine"</t>
  </si>
  <si>
    <t>ASAPROD</t>
  </si>
  <si>
    <t>4 602,00</t>
  </si>
  <si>
    <t>Travaux d'entretien de la voirie et des espaces publics sur le territoire de GPSO</t>
  </si>
  <si>
    <t>45233141-9</t>
  </si>
  <si>
    <t>Gpt EUROVIA ILE-DE-FRANCE / WATELET TP / S.R.B.G.</t>
  </si>
  <si>
    <t>Poursuite de la mise en place d'outils pour l'accompagnement de la stratégie vélo de l'EPT GPSO</t>
  </si>
  <si>
    <t>Sortie pour l'arbre de Noel des enfants des agents de l'établissement public territorial Grand Paris Seine Ouest</t>
  </si>
  <si>
    <t>79952000-2</t>
  </si>
  <si>
    <t>LE COLLECTIF DES PRODUCTEURS DE L'EVENEMENTIEL</t>
  </si>
  <si>
    <t xml:space="preserve">TANADA Fuminori </t>
  </si>
  <si>
    <t>so</t>
  </si>
  <si>
    <t>définitf et ferme</t>
  </si>
  <si>
    <t>Exploitation de la déchèterie fixe des Bruyères à Meudon</t>
  </si>
  <si>
    <t>90500000-2</t>
  </si>
  <si>
    <t>Acquisition et maintenance d'un logiciel dédié à la gestion de la déchèterie fixe de Meudon</t>
  </si>
  <si>
    <t>KERLOG COLLECTIVITE</t>
  </si>
  <si>
    <t>Mise en place d’une plateforme de données d’Hypervision</t>
  </si>
  <si>
    <t>48732000
48211000</t>
  </si>
  <si>
    <t>DC</t>
  </si>
  <si>
    <t>Gpt 
SDEL INFI / COGELUM</t>
  </si>
  <si>
    <t>44397582600209 / 52513416900065</t>
  </si>
  <si>
    <t>Maitrise d’œuvre (MOE) pour la conception du projet Jardin du Fleuriste</t>
  </si>
  <si>
    <t xml:space="preserve">MICHEL TRUBERT </t>
  </si>
  <si>
    <t>Interventions dans le cadres du cycle d'observation et d'orientation musicales</t>
  </si>
  <si>
    <t>Interventions pédagogiques dans le cadre d'un stage intitulé "culture chorégraphique"</t>
  </si>
  <si>
    <t xml:space="preserve">Rencontres Internationales de Danse Contemporaine </t>
  </si>
  <si>
    <t>ferme et définitif</t>
  </si>
  <si>
    <t>Réalisation d'une enquête administrative interne</t>
  </si>
  <si>
    <t>OPPIDUM Avocats</t>
  </si>
  <si>
    <t>Arrangements et concerts des chorales des scolaires " La Belle Vie"</t>
  </si>
  <si>
    <t>92312100-2</t>
  </si>
  <si>
    <t>Audit énergétique du centre culturel Georges Gorse de Boulogne-Billancourt</t>
  </si>
  <si>
    <t xml:space="preserve">SOBRE ENERGIE </t>
  </si>
  <si>
    <t>Interventions pédagogiques, traduction, répétitions et représentations de l'opéra " L'Elixir d'Amour" de Donizetti</t>
  </si>
  <si>
    <t>Compagnie Matulu</t>
  </si>
  <si>
    <t xml:space="preserve">Accompagnement pour la conception des aménagements et l'assistance au suivi de réalisation des travaux de réaménagements des locaux des Montalets </t>
  </si>
  <si>
    <t>ISOTOP</t>
  </si>
  <si>
    <t xml:space="preserve"> 50413200-5</t>
  </si>
  <si>
    <t>Assistance à maitrise d'ouvrage (AMO) pour la rénovation architecturale et thermique du conservatoire Niedermeyer à Issy-les-Moulineaux</t>
  </si>
  <si>
    <t>Co-S</t>
  </si>
  <si>
    <t>ETUDE CHEUVREUX</t>
  </si>
  <si>
    <t>Achat d'un Pianoforte modèle walter fait par Paul McNulty en 2017</t>
  </si>
  <si>
    <t xml:space="preserve">TAYLOR  Justin </t>
  </si>
  <si>
    <t>sans objet (particulier)</t>
  </si>
  <si>
    <t>Prestations de maintenance du logiciel MAARCH dédié à la gestion des courriers de l'Etablissement Public Territorial Grand Paris Seine Ouest</t>
  </si>
  <si>
    <t>MAARCH</t>
  </si>
  <si>
    <t>Prestations de maintenance du logiciel E-ATAL dédié à la gestion des demandes d'information et d'intervention des services de l'Etablissement Public Territorial Grand Paris Seine Ouest</t>
  </si>
  <si>
    <t xml:space="preserve">Interventions artistiques en milieu scolaire </t>
  </si>
  <si>
    <t>22 dec 23</t>
  </si>
  <si>
    <t>Contrat de Partenariat saison 2023-2024 (Basket)</t>
  </si>
  <si>
    <t>METROPOLITANS 92</t>
  </si>
  <si>
    <t>Organisation d'activités pédagogiques et publiques pour les étudiants en CPES Danse</t>
  </si>
  <si>
    <t>K622</t>
  </si>
  <si>
    <t>Acquisition, location, installation, mise en service et maintenance de solutions d'impression, de numérisation, de gestion documentaire et gestion de courriers et prestations associées
Lot n°1 : Fourniture de solutions d'impression numérique libre-service</t>
  </si>
  <si>
    <t>30121100-4</t>
  </si>
  <si>
    <t>MCA BUREAUTIQUE</t>
  </si>
  <si>
    <t>Location d'un camion aspirateur-chargeur MOVAC pour l'exploitation et la maintenance des dispositifs de collecte pneumatique mobiles des déchets ménagers et le transport de ces déchets</t>
  </si>
  <si>
    <t>Interventions pédagogiques dans le cadre d'un stage sur l'auteur Lars Noren</t>
  </si>
  <si>
    <t>SELECTRON LIBRE</t>
  </si>
  <si>
    <t>2 587,74</t>
  </si>
  <si>
    <t>Interventions pédagogiques en anatomie à destination des élèves du cycle préparatoire à l'enseignement supérieur (CPES) du département danse</t>
  </si>
  <si>
    <t xml:space="preserve">Prélèvements et analyses microbiologiques et physico-chimiques des eaux - GC
</t>
  </si>
  <si>
    <t>Assistance à maîtrise d’ouvrage (AMO)  pour la réalisation d’études urbaines sur le territoire de Grand Paris Seine Ouest
Lot 2 : programmation, faisabilité et capacité architecturales</t>
  </si>
  <si>
    <t>Assistance à maîtrise d’ouvrage (AMO) pour le suivi du marché global de performance pour l’installation de la vidéoprotection</t>
  </si>
  <si>
    <t>Assistance à maîtrise d’ouvrage (AMO) Diagnostic patrimonial sur les communes de Sèvres et de Chaville</t>
  </si>
  <si>
    <t>Assistance à maîtrise d’ouvrage (AMO) dessinateur projeteur</t>
  </si>
  <si>
    <t xml:space="preserve">Assistance à maîtrise d’ouvrage (AMO) amélioration de la performance énergétique de l'éclairage public </t>
  </si>
  <si>
    <t>Assistance à maîtrise d’ouvrage (AMO) accompagnement des services dans la démarche smart city et innovation dans la gestion de l’espace public du territoire Grand Paris Seine Ouest.</t>
  </si>
  <si>
    <t>Assistance à maîtrise d’ouvrage (AMO) pour l’élaboration du Plan Local d’Urbanisme intercommunal  du territoire de Grand Paris Seine Ouest - 
Lot 1 Elaboration, Concertation et Communication</t>
  </si>
  <si>
    <t>Assistance à maîtrise d’ouvrage (AMO) pour l’élaboration du Plan Local d’Urbanisme intercommunal  du territoire de Grand Paris Seine Ouest - 
Lot 2 Evaluation environnementale</t>
  </si>
  <si>
    <t>Assistance à maîtrise d’ouvrage (AMO) pour la constitution des dossiers de demande d’examen au cas par cas et l’évaluation environnementale des plans et documents d’urbanisme relevant de la compétence de Grand Paris Seine Ouest (PLU, SPR)</t>
  </si>
  <si>
    <t>Assistance à maitrise d'ouvrage (AMO) pour études du patrimoine urbain, architectural et paysager sur les communes de Chaville et Vanves</t>
  </si>
  <si>
    <t>Assistance à maitrise d'ouvrage (AMO) pour l'accompagnement dans la passation d'un marché de communication et de sensibilisation autour du marché de collecte des déchets et de propreté des espaces publics</t>
  </si>
  <si>
    <t>Assistance à maitrise d'ouvrage (AMO) pour l'efficacité énergétique
lot 1 : patrimoine bâti existant</t>
  </si>
  <si>
    <t>Assistance à maitrise d'ouvrage (AMO) pour l'efficacité énergétique
lot 2 : bâtiments neufs et rénovation lourde</t>
  </si>
  <si>
    <t>Assistance à maitrise d'ouvrage (AMO) pour l'efficacité énergétique
lot 3 : études de faisabilité ENR, les stratégies territoriales,  la qualité de l'air des bâtiments</t>
  </si>
  <si>
    <t>Spectacle intitule «J’suis différent»</t>
  </si>
  <si>
    <t>Pièce pour Voix solistes, Chœur à deux voix et orchestre d’harmonie dans le cadre des 50 ans du Conservatoire de Meudon</t>
  </si>
  <si>
    <t>Maitrise d’œuvre (MOE) pour la rénovation du Parc des Varennes, à Issy-les-Moulineaux</t>
  </si>
  <si>
    <t>Maîtrise d’œuvre (MOE) relatif au projet d’aménagement de la rue Escudier (entre la place des Ecoles et le boulevard Jean Jaurès) à Boulogne-Billancourt</t>
  </si>
  <si>
    <t>Maîtrise d’œuvre (MOE) relative au projet d’aménagement de la rue Escudier (entre la place des Ecoles et le boulevard Jean Jaurès) à Boulogne-Billancourt</t>
  </si>
  <si>
    <t>Maîtrise d’œuvre (MOE) relative aux travaux d’assainissement de la rue Anna Jacquin à BOULOGNE-BILLANCOURT</t>
  </si>
  <si>
    <t>Maitrise d’œuvre (MOE) relative à la suppression d’un ascenseur extérieur sur le passage Paul Assens et son remplacement par une rampe d’accès</t>
  </si>
  <si>
    <t>Maitrise d’œuvre (MOE) relative au projet d’aménagement de la rue de l’abreuvoir et de sa jonction avec la RD1 à BOULOGNE-BILLANCOURT</t>
  </si>
  <si>
    <t xml:space="preserve">Maitrise d’œuvre (MOE) relative au projet d’aménagement de la villa de la Gare à Vanves                                                                                                           </t>
  </si>
  <si>
    <t xml:space="preserve">Maitrise d’œuvre (MOE) relative au projet de création du jardin public rue du Point du Jour à Boulogne-Billancourt </t>
  </si>
  <si>
    <t>Maitrise d’œuvre (MOE) relative au projet de réhabilitation du réseau d’assainissement visitable de la rue de Saint-Cloud à Ville-d’Avray</t>
  </si>
  <si>
    <t>Maîtrise d’œuvre (MOE) relative au projet de requalification des espaces publics du quartier de l’ancienne Manufacture à Sèvres</t>
  </si>
  <si>
    <t>Maitrise d’œuvre (MOE) relative au projet le réaménagement de la rue d’Arthelon, à Meudon</t>
  </si>
  <si>
    <t>Maîtrise d’œuvre (MOE) relative aux travaux d’assainissement de la route sablée (Chaville) et aux travaux d’aménagement du sentier du chemin de fer (Issy-les-Moulineaux) et de la rue Pruvot (Vanves)</t>
  </si>
  <si>
    <t>Maitrise d’œuvre (MOE) relative aux travaux d’assainissement et de réfection de la voirie de la rue Gallieni à Boulogne-Billancourt</t>
  </si>
  <si>
    <t>Maitrise d’ouvrage déléguée (MOD) pour la réalisation d’un espace de renaturation à l’angle des rues Gallieni Bellevue à Boulogne-Billancourt</t>
  </si>
  <si>
    <t>Maitrise d’ouvrage déléguée (MOD) pour la réalisation de travaux de réfection ou requalification des espaces publics sur les communes de GPSO</t>
  </si>
  <si>
    <t>Maitrise d’ouvrage déléguée (MOD) pour la réalisation de travaux de rénovation de murs de soutènement et d’ouvrages maçonnés sur le site du 135 avenue de Verdun à Issy-les-Moulineaux</t>
  </si>
  <si>
    <t>Maitrise d’ouvrage déléguée (MOD) pour l'adaptation de la salle de danse Tchaïkovski à Chaville</t>
  </si>
  <si>
    <t>Maîtrise d'œuvre (MOE) pour aménager certains locaux du centre culturel Georges Gorse comprenant le conservatoire à Rayonnement Régional de Boulogne-Billancourt</t>
  </si>
  <si>
    <t>Maitrise d'œuvre (MOE) pour l'aménagement de la rue du Point du Jour à Boulogne-Billancourt</t>
  </si>
  <si>
    <t>Maitrise d'œuvre (MOE) pour les pour les travaux de réaménagement de la rue Jean Bouin à Issy-les-Moulineaux.</t>
  </si>
  <si>
    <t>Maitrise d'œuvre (MOE) relative au projet de requalification des escaliers Chaplets et Fontaine d'amour à Sèvres</t>
  </si>
  <si>
    <t xml:space="preserve">Maîtrise d'œuvre (MOE) relative à la rénovation de la rue Reinhardt et de la rue Emile Duclaux à Boulogne-Billancourt </t>
  </si>
  <si>
    <t>Maîtrise d'œuvre (MOE) relative à l'aménagement du mail du maréchal Juin entre la rue de Sèvres et le quai le Gallo à Boulogne-Billancourt</t>
  </si>
  <si>
    <t xml:space="preserve">Maitrise d'œuvre (MOE) relative au projet d'aménagement des rues Denfert Rochereau et Darcel à Boulogne-Billancourt </t>
  </si>
  <si>
    <t>Maitrise d'œuvre (MOE)relative aux travaux de réaménagement du square de l'Hôtel de Ville de Vanves</t>
  </si>
  <si>
    <t>Maitrise d'ouvrage déléguée (MOD) pour la réalisation de travaux de réparation et de réfection d'ouvrages d'art sis sur les communes de Chaville, Meudon, Sèvres et Vanves</t>
  </si>
  <si>
    <t>Maitrise d'ouvrage déléguée (MOD) pour la réalisation de travaux nécessaires au passage de la ligne RATP n°42 sur le territoire meudonnais</t>
  </si>
  <si>
    <t>Maîtrise d’œuvre (MOE) relative aux travaux d’assainissement des rues à Meudon, Sèvres et Chaville</t>
  </si>
  <si>
    <t>Maitrise d'ouvrage déléguée (MOD) les travaux de mise en conformité du complexe sportif Marcel Bec</t>
  </si>
  <si>
    <t>Assistance à maîtrise d'ouvrage (AMO) pour la mise en place, l'animation et le suivi de la conférence intercommunale du logement et du plan partenarial de gestion de la demande de logement social et d'information des demandeurs</t>
  </si>
  <si>
    <t>Maîtrise d’œuvre (MOE) pour les travaux de renforcement du radier du parking « Rives de Seine »</t>
  </si>
  <si>
    <t>Maîtrise d’œuvre (MOE) relative aux travaux d'assainissement de la rue des Peupliers et aux travaux d'aménagement de la rue Henri Mayer et de l'Impasse Fréret à Issy-les-Moulineaux</t>
  </si>
  <si>
    <t>Assistance à maîtrise d’ouvrage (AMO) relative à la mise en œuvre du schéma directeur d’aménagement du site classé du Parc de Boulogne Edmond de Rothschild</t>
  </si>
  <si>
    <t xml:space="preserve">Elaboration et de suivi du projet d’embellissement du site classé du Parc Brimborion </t>
  </si>
  <si>
    <t>Etudes et d’assistance énergie, climat et performances du patrimoine</t>
  </si>
  <si>
    <t xml:space="preserve">Assistance à maîtrise d’ouvrage (AMO) pour des études du patrimoine urbain, architectural et paysager sur les communes de Boulogne-Billancourt, Issy-les-Moulineaux, Meudon et Ville-d’Avray
Lot 4 Mission d’assistance à la maîtrise d’ouvrage pour des études du patrimoine urbain, architectural et paysager sur la commune de Boulogne-Billancourt
</t>
  </si>
  <si>
    <t>Assistance maîtrise d’ouvrage (AMO) pour l’évolution des PLU des villes de Chaville et de Sèvres
Lot 2 : Assistance à la maîtrise d’ouvrage pour l’évolution du PLU de la Ville de Sèvres</t>
  </si>
  <si>
    <t>Communication légale et à la gestion des dossiers et registres électroniques d’enquêtes publiques</t>
  </si>
  <si>
    <t>Etudes et conseils (AMO) dans le cadre du projet de restructuration du centre commercial des Epinettes à Issy-les-Moulineaux</t>
  </si>
  <si>
    <t xml:space="preserve">Maitrise d’œuvre (MOE) pour la rénovation et la mise en conformité des couvertures et étanchéités des toitures du complexe sportif Marcel Bec </t>
  </si>
  <si>
    <t>Réalisation d'un sondage auprès des citoyens en amont du lancement du PLUi de GPSO</t>
  </si>
  <si>
    <t>Vérifications périodiques réglementaires des ouvrages, installations et espaces de l'EPT GPSO et de ses équipements techniques</t>
  </si>
  <si>
    <t>Vérifications périodiques règlementaires des ouvrages, installations et espaces de l'Etablissement et de leurs équipements techniques</t>
  </si>
  <si>
    <t>Maintenance et de Fournitures d'Equipements des RIA, de colonnes sèches et humides, d’extincteurs et signalétique spécifique incendie</t>
  </si>
  <si>
    <t>Prestations de traiteur 
Lot n°2 : Fourniture et livraison de plateaux repas ou de panier repas</t>
  </si>
  <si>
    <t>Acquisition d'une Land Rover équipé en viabilité hivernale</t>
  </si>
  <si>
    <t>Activités pédagogiques et publiques dans le cadre de la production lyrique autour de l'opéra pour enfants «Thésée et les jeux du minotaure"</t>
  </si>
  <si>
    <t>Assistance à maîtrise d’ouvrage (AMO) à caractère technique pour l’opération de réhabilitation et d’extension du conservatoire de ville d'Avray</t>
  </si>
  <si>
    <t>Assistance à maîtrise d’ouvrage (AMO) d’accompagnement sur les procédures liées à la loi sur l’eau et aux évaluations environnementales (multi attribution)</t>
  </si>
  <si>
    <t>Assistance à maîtrise d’ouvrage (AMO) pour la réalisation d’études urbaines sur le territoire de Grand Paris Seine Ouest
Lot 3 : Accompagnement au montage opérationnel et financier</t>
  </si>
  <si>
    <t>Œuvre musicale pour ensemble de clarinettes</t>
  </si>
  <si>
    <t>Œuvre musicale originale pour orchestre</t>
  </si>
  <si>
    <t>Etude géotechnique/hydrogéologique et de pollution sur le site de la colline rodin à Meudon</t>
  </si>
  <si>
    <t>Fourniture et livraison de contenants pour la collecte séparée des biodéchets 
lot 1: sac et housses en plastiques biosourcé compostable pour la collecte séparée des biodéchets</t>
  </si>
  <si>
    <t>Fourniture et livraison de contenants pour la collecte séparée des biodéchets 
lot 2: Bacs de 120 litres à cuve pour la collecte séparée des biodéchets</t>
  </si>
  <si>
    <t>Fourniture et livraison de contenants pour la collecte séparée des biodéchets 
lot 3: Sacs de type kraft compostable pour la collecte séparée des biodéchets</t>
  </si>
  <si>
    <t>Fourniture et livraison de contenants pour la collecte séparée des biodéchets 
lot 4: Bio-seaux pour la pré-collecte</t>
  </si>
  <si>
    <t>Interventions pédagogiques dans le cadre d’un stage intitule « le monologue intérieur et la méthode de k. lupa »</t>
  </si>
  <si>
    <t>Interventions pédagogiques dans le cadre d'un stage intitulé " Le corps, le masque, le personnage"</t>
  </si>
  <si>
    <t>Maîtrise d'œuvre (MOE) pour les travaux d’aménagement des allées Jean Nicot et université à Issy-les-Moulineaux ainsi que de la rue Eugène Baudouin à Vanves</t>
  </si>
  <si>
    <t xml:space="preserve">Maîtrise d’œuvre (MOE) relatif aux travaux d’assainissement des rues descartes, pasteur, ménagères à Meudon et rue Paul Bert à Chaville </t>
  </si>
  <si>
    <t>Maîtrise d’œuvre (MOE) relative à l’aménagement du mail du maréchal juin, entre la rue de Sèvres et le quai le gallo à Boulogne-Billancourt</t>
  </si>
  <si>
    <t>Maîtrise d’œuvre (MOE) relative aux travaux d’assainissement des rues Hérault, Rushmore, langrognet et des sorcières à Meudon</t>
  </si>
  <si>
    <t>Maitrise d'œuvre (MOE) d'assainissement de la rue de Meudon à Boulogne-Billancourt</t>
  </si>
  <si>
    <t xml:space="preserve">Maitrise d'œuvre (MOE) relative à la requalification du square Léon Blum à Boulogne-Billancourt </t>
  </si>
  <si>
    <t>Maitrise d'œuvre (MOE) relative aux travaux d'aménagement des rues Nungesser et Coli à Sèvres et de la rue du Gros Chêne à Chaville</t>
  </si>
  <si>
    <t>Maitrise d'œuvre (MOE) relative aux travaux de rénovation du collecteur visitable d'assainissement de la rue de Meudon et place Jules Guèdes à Boulogne-Billancourt</t>
  </si>
  <si>
    <t>Maitrise d'œuvre (MOE) relative au projet de rénovation de la rue Pierre Poli à Issy-les-Moulineaux</t>
  </si>
  <si>
    <t>Missions d’urbaniste en chef et de maitrise d’œuvre pour l’aménagement urbain du secteur Rothschild à Boulogne-Billancourt</t>
  </si>
  <si>
    <t>Maitrise d'ouvrage déléguée (MOD) pour la réalisation des travaux de réaménagement de la rue de l’Abreuvoir et de sa jonction avec la RD1  à Boulogne-Billancourt</t>
  </si>
  <si>
    <t>Organisation d’ateliers de danse contemporaine a destination des cpes du département d’art dramatique</t>
  </si>
  <si>
    <t>Organisation d'activités pédagogiques et publiques dans le cadre de la définition des modalités de la collaboration entre l’ensemble TM+ et le CRR de Boulogne-Billancourt</t>
  </si>
  <si>
    <t>Partenariat PARIS 92 (handball féminin) pour la 2de partie de la saison 2023-2024 et la 1ère partie de la saison 2024-2025</t>
  </si>
  <si>
    <t>Préfiguration technique, administrative et financière de l'opération d'aménagement du cœur de ville de Sèvres, préalable à la signature du traité de concession</t>
  </si>
  <si>
    <t>Prestations de traiteur
Lot n°1 : Fourniture et livraison de prestations de traiteur (cocktails) dans le cadre de manifestations organisées par GPSO</t>
  </si>
  <si>
    <t>Prestations de traiteur
Lot n°3 : Fourniture et livraison de buffets dans le cadre de manifestations organisées par GPSO</t>
  </si>
  <si>
    <t>Prestations de traiteur
Lot n°4 : Fourniture et livraison de viennoiseries et de boissons chaudes ou fraîches</t>
  </si>
  <si>
    <t>Prestations de transport urbain de voyageurs sur les lignes dénommées TIM, TUVIM et SUBB</t>
  </si>
  <si>
    <t>Réalisation de fiches descriptives de bâtiments et arbres identifiés comme remarquables sur le territoire de l'EPT GPSO</t>
  </si>
  <si>
    <t>Travaux de rénovation de la voirie et de l’éclairage public de la villa de la gare à Vanves</t>
  </si>
  <si>
    <t>Travaux de voirie, d’aménagements paysagers et de réseaux. requalification de la rue  Escudier (entre la place des écoles et le boulevard Jean Jaurès) à Boulogne-Billancourt</t>
  </si>
  <si>
    <t>Travaux de voirie, d’aménagements paysagers et de réseaux pour l’aménagement de la rue Emile Duclaux à Boulogne-Billancourt</t>
  </si>
  <si>
    <t>Travaux de voirie, d’espaces verts et réseaux divers relatif au projet de prolongement de la ligne de bus n°42 entre la place Marcel Sembat et la place Jules Guesde à Boulogne-Billancourt</t>
  </si>
  <si>
    <t>Travaux de voirie et d’assainissement relatif au projet d’aménagement de la rue Gallieni à Boulogne-Billancourt</t>
  </si>
  <si>
    <t>Téléphonie : lot 2 Téléphonie fixe, VPN, accès Internet, numéro SVA-SDA, Webconférence, Multi-diffusions, SD-WAN (marché RESAH 2021045- lot2)</t>
  </si>
  <si>
    <t>Association HARPOCELLO</t>
  </si>
  <si>
    <t>BERGERAULT PERCUSSIONS CONTEMPORAINES</t>
  </si>
  <si>
    <t>CABINET MARC MERLIN (mandataire) -  TROISIEME PAYASAGE</t>
  </si>
  <si>
    <t>CIEL</t>
  </si>
  <si>
    <t>COLAS France</t>
  </si>
  <si>
    <t>Del Pozo</t>
  </si>
  <si>
    <t>ECOTEXTILE</t>
  </si>
  <si>
    <t>ERYMA</t>
  </si>
  <si>
    <t>ESE France</t>
  </si>
  <si>
    <t>Spectacle musical La Fontaine et les Musiciens</t>
  </si>
  <si>
    <t>Spectacle intitulé " Le tyran, le luthier et le temps"</t>
  </si>
  <si>
    <t>Spectacle musical "La Fontaine et les Musiciens"</t>
  </si>
  <si>
    <t>LE MADIC Catherine</t>
  </si>
  <si>
    <t>MIC</t>
  </si>
  <si>
    <t>DE RIEN</t>
  </si>
  <si>
    <t>OGAMALP</t>
  </si>
  <si>
    <t>PUBLILEGAL</t>
  </si>
  <si>
    <t>PUBLIDATA</t>
  </si>
  <si>
    <t>VALTIM MUSIQUE</t>
  </si>
  <si>
    <t>EUROVIA / WATELET / SRBG</t>
  </si>
  <si>
    <t xml:space="preserve">Bail d'entretien de la voirie et des espaces publics </t>
  </si>
  <si>
    <t>WEX FLEET France</t>
  </si>
  <si>
    <t>Fourniture de carburants et de cartes de lavage accréditives pour les véhicules de l’établissement public territorial Grand Paris Seine Ouest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</si>
</sst>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_-* #,##0.00\ _€_-;\-* #,##0.00\ _€_-;_-* &quot;-&quot;??\ _€_-;_-@_-"/>
    <numFmt numFmtId="165" formatCode="[$-40C]d\-mmm\-yy;@"/>
    <numFmt numFmtId="166" formatCode="yyyy/mm/dd"/>
    <numFmt numFmtId="167" formatCode="#,##0_ ;\-#,##0\ "/>
    <numFmt numFmtId="168" formatCode="#,##0.00\ &quot;€&quot;"/>
    <numFmt numFmtId="169" formatCode="_-* #,##0\ _€_-;\-* #,##0\ _€_-;_-* &quot;-&quot;??\ _€_-;_-@_-"/>
    <numFmt numFmtId="170" formatCode="00000"/>
    <numFmt numFmtId="171" formatCode="yyyy\-mm\-dd;@"/>
  </numFmts>
  <fonts count="17">
    <font>
      <sz val="11"/>
      <color theme="1"/>
      <name val="Calibri"/>
      <family val="2"/>
      <scheme val="minor"/>
    </font>
    <font>
      <sz val="11"/>
      <color theme="1"/>
      <name val="Calibri"/>
      <family val="2"/>
      <scheme val="minor"/>
    </font>
    <font>
      <sz val="10"/>
      <color theme="1"/>
      <name val="Arial"/>
      <family val="2"/>
    </font>
    <font>
      <sz val="10"/>
      <name val="Arial"/>
      <family val="2"/>
    </font>
    <font>
      <sz val="10"/>
      <color rgb="FF000000"/>
      <name val="Arial"/>
      <family val="2"/>
    </font>
    <font>
      <sz val="11"/>
      <color rgb="FF006100"/>
      <name val="Calibri"/>
      <family val="2"/>
      <scheme val="minor"/>
    </font>
    <font>
      <sz val="11"/>
      <name val="Calibri"/>
      <family val="2"/>
      <scheme val="minor"/>
    </font>
    <font>
      <sz val="11"/>
      <color rgb="FF000000"/>
      <name val="Arial"/>
      <family val="2"/>
    </font>
    <font>
      <sz val="10"/>
      <color theme="1"/>
      <name val="Calibri"/>
      <family val="2"/>
      <scheme val="minor"/>
    </font>
    <font>
      <sz val="12"/>
      <color rgb="FF090A0B"/>
      <name val="Calibri"/>
      <family val="2"/>
    </font>
    <font>
      <sz val="11"/>
      <color theme="1"/>
      <name val="Arial"/>
      <family val="2"/>
    </font>
    <font>
      <sz val="10"/>
      <color rgb="FF090A0B"/>
      <name val="Arial"/>
      <family val="2"/>
    </font>
    <font>
      <sz val="11"/>
      <color theme="1"/>
      <name val="Lite"/>
    </font>
    <font>
      <sz val="10"/>
      <color rgb="FF111111"/>
      <name val="Arial"/>
      <family val="2"/>
    </font>
    <font>
      <sz val="10"/>
      <color rgb="FF3F3F3F"/>
      <name val="Arial"/>
      <family val="2"/>
    </font>
    <font>
      <sz val="10"/>
      <color rgb="FF232A34"/>
      <name val="Arial"/>
      <family val="2"/>
    </font>
    <font>
      <sz val="10"/>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C6EFCE"/>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164" fontId="3" fillId="0" borderId="0" applyFont="0" applyFill="0" applyBorder="0" applyAlignment="0" applyProtection="0"/>
    <xf numFmtId="165" fontId="3" fillId="0" borderId="0"/>
    <xf numFmtId="9" fontId="1" fillId="0" borderId="0" applyFont="0" applyFill="0" applyBorder="0" applyAlignment="0" applyProtection="0"/>
    <xf numFmtId="0" fontId="5" fillId="4" borderId="0" applyNumberFormat="0" applyBorder="0" applyAlignment="0" applyProtection="0"/>
  </cellStyleXfs>
  <cellXfs count="119">
    <xf numFmtId="0" fontId="0" fillId="0" borderId="0" xfId="0"/>
    <xf numFmtId="0" fontId="2" fillId="0" borderId="0" xfId="0" applyFont="1" applyAlignment="1">
      <alignment horizontal="center" vertical="center" wrapText="1"/>
    </xf>
    <xf numFmtId="165" fontId="2" fillId="0" borderId="0" xfId="0" applyNumberFormat="1" applyFont="1" applyAlignment="1">
      <alignment horizontal="center" vertical="center" wrapText="1"/>
    </xf>
    <xf numFmtId="164" fontId="2" fillId="0" borderId="0" xfId="1" applyFont="1" applyBorder="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164" fontId="2" fillId="0" borderId="1" xfId="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3" borderId="1" xfId="0" applyFont="1" applyFill="1" applyBorder="1" applyAlignment="1">
      <alignment horizontal="center" vertical="top" wrapText="1"/>
    </xf>
    <xf numFmtId="1" fontId="2" fillId="3" borderId="1" xfId="0" applyNumberFormat="1" applyFont="1" applyFill="1" applyBorder="1" applyAlignment="1">
      <alignment horizontal="center" vertical="top" wrapText="1"/>
    </xf>
    <xf numFmtId="165" fontId="2" fillId="3" borderId="1" xfId="0" applyNumberFormat="1" applyFont="1" applyFill="1" applyBorder="1" applyAlignment="1">
      <alignment horizontal="center" vertical="top" wrapText="1"/>
    </xf>
    <xf numFmtId="0" fontId="2" fillId="0" borderId="0" xfId="0" applyFont="1" applyAlignment="1">
      <alignment horizontal="center" vertical="top" wrapText="1"/>
    </xf>
    <xf numFmtId="0" fontId="3" fillId="0" borderId="1" xfId="0" applyFont="1" applyBorder="1" applyAlignment="1">
      <alignment horizontal="center" vertical="center" wrapText="1"/>
    </xf>
    <xf numFmtId="1" fontId="2" fillId="0" borderId="1" xfId="1"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64" fontId="2" fillId="0" borderId="1" xfId="1" applyFont="1" applyBorder="1" applyAlignment="1">
      <alignment horizontal="center" wrapText="1"/>
    </xf>
    <xf numFmtId="166" fontId="2" fillId="2" borderId="1" xfId="0" applyNumberFormat="1" applyFont="1" applyFill="1" applyBorder="1" applyAlignment="1">
      <alignment horizontal="center" vertical="center" wrapText="1"/>
    </xf>
    <xf numFmtId="164" fontId="2" fillId="0" borderId="1" xfId="1" applyFont="1" applyFill="1" applyBorder="1" applyAlignment="1">
      <alignment horizontal="center" vertical="center" wrapText="1"/>
    </xf>
    <xf numFmtId="164" fontId="2" fillId="0" borderId="1" xfId="1" applyFont="1" applyBorder="1" applyAlignment="1">
      <alignment horizontal="right" vertical="center" wrapText="1"/>
    </xf>
    <xf numFmtId="0" fontId="3"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center" wrapText="1"/>
    </xf>
    <xf numFmtId="0" fontId="4" fillId="0" borderId="1" xfId="0" applyFont="1" applyBorder="1" applyAlignment="1">
      <alignment horizontal="center" vertical="center" wrapText="1"/>
    </xf>
    <xf numFmtId="0" fontId="2" fillId="0" borderId="1" xfId="1" applyNumberFormat="1" applyFont="1" applyBorder="1" applyAlignment="1">
      <alignment horizontal="center" vertical="center" wrapText="1"/>
    </xf>
    <xf numFmtId="0" fontId="4" fillId="0" borderId="1" xfId="0" applyFont="1" applyBorder="1" applyAlignment="1">
      <alignment vertical="center" wrapText="1"/>
    </xf>
    <xf numFmtId="1" fontId="2" fillId="0" borderId="1" xfId="1" applyNumberFormat="1" applyFont="1" applyFill="1" applyBorder="1" applyAlignment="1">
      <alignment horizontal="center" vertical="center" wrapText="1"/>
    </xf>
    <xf numFmtId="1" fontId="2" fillId="0" borderId="1" xfId="4" applyNumberFormat="1" applyFont="1" applyBorder="1" applyAlignment="1">
      <alignment horizontal="center" vertical="center" wrapText="1"/>
    </xf>
    <xf numFmtId="1" fontId="3" fillId="0" borderId="1" xfId="4" applyNumberFormat="1" applyFont="1" applyFill="1" applyBorder="1" applyAlignment="1">
      <alignment horizontal="center" vertical="center" wrapText="1"/>
    </xf>
    <xf numFmtId="167" fontId="2" fillId="0" borderId="1" xfId="1" applyNumberFormat="1" applyFont="1" applyFill="1" applyBorder="1" applyAlignment="1">
      <alignment horizontal="center" vertical="center" wrapText="1"/>
    </xf>
    <xf numFmtId="167" fontId="2" fillId="0" borderId="1" xfId="1" applyNumberFormat="1" applyFont="1" applyBorder="1" applyAlignment="1">
      <alignment horizontal="center" vertical="center" wrapText="1"/>
    </xf>
    <xf numFmtId="164" fontId="2" fillId="2" borderId="1" xfId="1" applyFont="1" applyFill="1" applyBorder="1" applyAlignment="1">
      <alignment horizontal="center" vertical="center" wrapText="1"/>
    </xf>
    <xf numFmtId="167" fontId="2" fillId="2" borderId="1" xfId="1" applyNumberFormat="1" applyFont="1" applyFill="1" applyBorder="1" applyAlignment="1">
      <alignment horizontal="center" vertical="center" wrapText="1"/>
    </xf>
    <xf numFmtId="1" fontId="2" fillId="0" borderId="1" xfId="0" applyNumberFormat="1" applyFont="1" applyBorder="1" applyAlignment="1">
      <alignment horizontal="left" vertical="center" wrapText="1"/>
    </xf>
    <xf numFmtId="1" fontId="2" fillId="0" borderId="1" xfId="0" applyNumberFormat="1" applyFont="1" applyBorder="1" applyAlignment="1">
      <alignment vertical="center" wrapText="1"/>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2" fillId="0" borderId="1" xfId="1" applyNumberFormat="1" applyFont="1" applyBorder="1" applyAlignment="1">
      <alignment horizontal="center" vertical="center"/>
    </xf>
    <xf numFmtId="0" fontId="2" fillId="2" borderId="1" xfId="0" applyFont="1" applyFill="1" applyBorder="1" applyAlignment="1">
      <alignment vertical="center" wrapText="1"/>
    </xf>
    <xf numFmtId="1" fontId="2" fillId="0" borderId="1" xfId="1" applyNumberFormat="1" applyFont="1" applyBorder="1" applyAlignment="1">
      <alignment horizontal="center" vertical="center"/>
    </xf>
    <xf numFmtId="164" fontId="2" fillId="0" borderId="1" xfId="1" applyFont="1" applyBorder="1" applyAlignment="1">
      <alignment vertical="center"/>
    </xf>
    <xf numFmtId="165" fontId="3" fillId="2" borderId="1" xfId="0" applyNumberFormat="1" applyFont="1" applyFill="1" applyBorder="1" applyAlignment="1">
      <alignment horizontal="center" vertical="center"/>
    </xf>
    <xf numFmtId="165" fontId="3" fillId="0" borderId="1" xfId="0" applyNumberFormat="1" applyFont="1" applyBorder="1" applyAlignment="1">
      <alignment horizontal="center" vertical="center"/>
    </xf>
    <xf numFmtId="165" fontId="3" fillId="0" borderId="1"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2" fontId="2" fillId="0" borderId="1" xfId="0" applyNumberFormat="1" applyFont="1" applyBorder="1" applyAlignment="1">
      <alignment horizontal="center" vertical="center" wrapText="1"/>
    </xf>
    <xf numFmtId="168" fontId="2" fillId="0" borderId="1" xfId="1" applyNumberFormat="1" applyFont="1" applyFill="1" applyBorder="1" applyAlignment="1">
      <alignment horizontal="center" vertical="center" wrapText="1"/>
    </xf>
    <xf numFmtId="165" fontId="6" fillId="0" borderId="1" xfId="5" applyNumberFormat="1" applyFont="1" applyFill="1" applyBorder="1" applyAlignment="1">
      <alignment horizontal="center" vertical="center"/>
    </xf>
    <xf numFmtId="164" fontId="2" fillId="0" borderId="1" xfId="1" applyFont="1" applyFill="1" applyBorder="1" applyAlignment="1">
      <alignment horizontal="center" vertical="center"/>
    </xf>
    <xf numFmtId="165" fontId="6" fillId="0" borderId="1" xfId="5"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169" fontId="2" fillId="0" borderId="1" xfId="1" applyNumberFormat="1" applyFont="1" applyFill="1" applyBorder="1" applyAlignment="1">
      <alignment horizontal="center" vertical="center"/>
    </xf>
    <xf numFmtId="2" fontId="2"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164" fontId="2" fillId="0" borderId="1" xfId="1" applyFont="1" applyFill="1" applyBorder="1" applyAlignment="1">
      <alignment horizontal="right" vertical="center"/>
    </xf>
    <xf numFmtId="170" fontId="2" fillId="0" borderId="1" xfId="0" applyNumberFormat="1" applyFont="1" applyBorder="1" applyAlignment="1">
      <alignment horizontal="center" vertical="center" wrapText="1"/>
    </xf>
    <xf numFmtId="3" fontId="2" fillId="0" borderId="1" xfId="0" applyNumberFormat="1" applyFont="1" applyBorder="1" applyAlignment="1">
      <alignment horizontal="center"/>
    </xf>
    <xf numFmtId="3" fontId="1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3" fontId="13"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170" fontId="2" fillId="0" borderId="1" xfId="0" applyNumberFormat="1" applyFont="1" applyBorder="1" applyAlignment="1">
      <alignment horizontal="center" vertical="center"/>
    </xf>
    <xf numFmtId="165" fontId="2" fillId="2" borderId="1" xfId="0" applyNumberFormat="1" applyFont="1" applyFill="1" applyBorder="1" applyAlignment="1">
      <alignment horizontal="center" vertical="center"/>
    </xf>
    <xf numFmtId="165"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170"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0" fillId="0" borderId="1" xfId="0" applyBorder="1" applyAlignment="1">
      <alignment horizontal="right" vertical="center"/>
    </xf>
    <xf numFmtId="1" fontId="15" fillId="0" borderId="1" xfId="0" applyNumberFormat="1" applyFont="1" applyBorder="1" applyAlignment="1">
      <alignment horizontal="center" vertical="center"/>
    </xf>
    <xf numFmtId="165" fontId="2" fillId="0" borderId="1" xfId="0" quotePrefix="1"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4" fillId="0" borderId="1" xfId="0" applyFont="1" applyBorder="1" applyAlignment="1">
      <alignment horizontal="left" vertical="center" wrapText="1"/>
    </xf>
    <xf numFmtId="164" fontId="0" fillId="0" borderId="1" xfId="1" applyFont="1" applyBorder="1" applyAlignment="1">
      <alignment vertical="center" wrapText="1"/>
    </xf>
    <xf numFmtId="0" fontId="0" fillId="0" borderId="1" xfId="0" applyBorder="1" applyAlignment="1">
      <alignment horizontal="center" vertical="center" wrapText="1"/>
    </xf>
    <xf numFmtId="164" fontId="2" fillId="0" borderId="1" xfId="1" applyFont="1" applyFill="1" applyBorder="1" applyAlignment="1">
      <alignment horizontal="right" vertical="center" wrapText="1"/>
    </xf>
    <xf numFmtId="170" fontId="0" fillId="0" borderId="1" xfId="0" applyNumberFormat="1" applyBorder="1" applyAlignment="1">
      <alignment horizontal="center" vertical="center"/>
    </xf>
    <xf numFmtId="164" fontId="0" fillId="0" borderId="1" xfId="1" applyFont="1" applyFill="1" applyBorder="1" applyAlignment="1">
      <alignment horizontal="center" vertical="center" wrapText="1"/>
    </xf>
    <xf numFmtId="165" fontId="0" fillId="0" borderId="1" xfId="0" applyNumberFormat="1" applyBorder="1" applyAlignment="1">
      <alignment horizontal="center" vertical="center" wrapText="1"/>
    </xf>
    <xf numFmtId="0" fontId="16" fillId="0" borderId="1" xfId="0" applyFont="1" applyBorder="1" applyAlignment="1">
      <alignment horizontal="center" vertical="center" wrapText="1"/>
    </xf>
    <xf numFmtId="44" fontId="2" fillId="0" borderId="1" xfId="0" applyNumberFormat="1" applyFont="1" applyBorder="1" applyAlignment="1">
      <alignment horizontal="center" vertical="center" wrapText="1"/>
    </xf>
    <xf numFmtId="0" fontId="2" fillId="0" borderId="1" xfId="1"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15"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xf>
    <xf numFmtId="3" fontId="0" fillId="0" borderId="1" xfId="0" applyNumberFormat="1" applyBorder="1" applyAlignment="1">
      <alignment horizontal="center" vertical="center"/>
    </xf>
    <xf numFmtId="164" fontId="7" fillId="0" borderId="1" xfId="1" applyFont="1" applyFill="1" applyBorder="1" applyAlignment="1">
      <alignment vertical="center" wrapText="1"/>
    </xf>
    <xf numFmtId="166" fontId="2" fillId="2" borderId="0" xfId="0" applyNumberFormat="1" applyFont="1" applyFill="1" applyAlignment="1">
      <alignment horizontal="center" vertical="center" wrapText="1"/>
    </xf>
    <xf numFmtId="166" fontId="2" fillId="2" borderId="0" xfId="0" applyNumberFormat="1"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xf numFmtId="171"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top"/>
    </xf>
    <xf numFmtId="1" fontId="2" fillId="0" borderId="0" xfId="0" applyNumberFormat="1" applyFont="1" applyBorder="1" applyAlignment="1">
      <alignment horizontal="center" vertical="center" wrapText="1"/>
    </xf>
    <xf numFmtId="165" fontId="2" fillId="0" borderId="0" xfId="0" applyNumberFormat="1" applyFont="1" applyBorder="1" applyAlignment="1">
      <alignment horizontal="center" vertical="center"/>
    </xf>
    <xf numFmtId="0" fontId="2" fillId="0" borderId="0" xfId="0" applyFont="1" applyBorder="1" applyAlignment="1">
      <alignment horizontal="center" vertical="center"/>
    </xf>
    <xf numFmtId="165" fontId="2" fillId="2" borderId="0" xfId="0" applyNumberFormat="1" applyFont="1" applyFill="1" applyBorder="1" applyAlignment="1">
      <alignment horizontal="center" vertical="center"/>
    </xf>
  </cellXfs>
  <cellStyles count="6">
    <cellStyle name="Milliers" xfId="1" builtinId="3"/>
    <cellStyle name="Milliers 2" xfId="2" xr:uid="{00000000-0005-0000-0000-000001000000}"/>
    <cellStyle name="Normal" xfId="0" builtinId="0"/>
    <cellStyle name="Normal 2" xfId="3" xr:uid="{00000000-0005-0000-0000-000003000000}"/>
    <cellStyle name="Pourcentage" xfId="4" builtinId="5"/>
    <cellStyle name="Satisfaisant" xfId="5"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38"/>
  <sheetViews>
    <sheetView showGridLines="0" tabSelected="1" topLeftCell="I9" zoomScale="90" zoomScaleNormal="90" zoomScaleSheetLayoutView="100" workbookViewId="0">
      <selection activeCell="M3" sqref="M3"/>
    </sheetView>
  </sheetViews>
  <sheetFormatPr baseColWidth="10" defaultColWidth="11.44140625" defaultRowHeight="13.2"/>
  <cols>
    <col min="1" max="1" width="9.44140625" style="10" customWidth="1"/>
    <col min="2" max="2" width="16.6640625" style="10" bestFit="1" customWidth="1"/>
    <col min="3" max="12" width="11.44140625" style="1"/>
    <col min="13" max="13" width="46.109375" style="5" customWidth="1"/>
    <col min="14" max="14" width="12.6640625" style="5" bestFit="1" customWidth="1"/>
    <col min="15" max="15" width="14.33203125" style="5" customWidth="1"/>
    <col min="16" max="16" width="14.109375" style="1" customWidth="1"/>
    <col min="17" max="17" width="30.109375" style="1" customWidth="1"/>
    <col min="18" max="18" width="18.6640625" style="4" bestFit="1" customWidth="1"/>
    <col min="19" max="19" width="22.44140625" style="1" customWidth="1"/>
    <col min="20" max="20" width="24.6640625" style="3" customWidth="1"/>
    <col min="21" max="21" width="12.88671875" style="2" bestFit="1" customWidth="1"/>
    <col min="22" max="22" width="15.33203125" style="4" customWidth="1"/>
    <col min="23" max="23" width="16" style="10" customWidth="1"/>
    <col min="24" max="16384" width="11.44140625" style="10"/>
  </cols>
  <sheetData>
    <row r="1" spans="1:23" s="15" customFormat="1" ht="52.8">
      <c r="A1" s="12" t="s">
        <v>13</v>
      </c>
      <c r="B1" s="12" t="s">
        <v>12</v>
      </c>
      <c r="C1" s="12" t="s">
        <v>11</v>
      </c>
      <c r="D1" s="12" t="s">
        <v>259</v>
      </c>
      <c r="E1" s="12" t="s">
        <v>548</v>
      </c>
      <c r="F1" s="12" t="s">
        <v>258</v>
      </c>
      <c r="G1" s="12" t="s">
        <v>257</v>
      </c>
      <c r="H1" s="12" t="s">
        <v>549</v>
      </c>
      <c r="I1" s="12" t="s">
        <v>256</v>
      </c>
      <c r="J1" s="12" t="s">
        <v>255</v>
      </c>
      <c r="K1" s="12" t="s">
        <v>254</v>
      </c>
      <c r="L1" s="12" t="s">
        <v>10</v>
      </c>
      <c r="M1" s="12" t="s">
        <v>9</v>
      </c>
      <c r="N1" s="12" t="s">
        <v>8</v>
      </c>
      <c r="O1" s="12" t="s">
        <v>7</v>
      </c>
      <c r="P1" s="12" t="s">
        <v>6</v>
      </c>
      <c r="Q1" s="12" t="s">
        <v>5</v>
      </c>
      <c r="R1" s="13" t="s">
        <v>4</v>
      </c>
      <c r="S1" s="12" t="s">
        <v>3</v>
      </c>
      <c r="T1" s="14" t="s">
        <v>2</v>
      </c>
      <c r="U1" s="13" t="s">
        <v>0</v>
      </c>
      <c r="V1" s="14" t="s">
        <v>1</v>
      </c>
      <c r="W1" s="12" t="s">
        <v>14</v>
      </c>
    </row>
    <row r="2" spans="1:23" ht="66">
      <c r="A2" s="6">
        <v>92</v>
      </c>
      <c r="B2" s="38">
        <v>20005797400012</v>
      </c>
      <c r="C2" s="6" t="s">
        <v>15</v>
      </c>
      <c r="D2" s="6" t="s">
        <v>284</v>
      </c>
      <c r="E2" s="6" t="s">
        <v>284</v>
      </c>
      <c r="F2" s="6" t="s">
        <v>284</v>
      </c>
      <c r="G2" s="6" t="s">
        <v>284</v>
      </c>
      <c r="H2" s="6" t="s">
        <v>284</v>
      </c>
      <c r="I2" s="6" t="s">
        <v>284</v>
      </c>
      <c r="J2" s="6" t="s">
        <v>286</v>
      </c>
      <c r="K2" s="6" t="s">
        <v>260</v>
      </c>
      <c r="L2" s="16">
        <v>2017109</v>
      </c>
      <c r="M2" s="11" t="s">
        <v>553</v>
      </c>
      <c r="N2" s="6" t="s">
        <v>41</v>
      </c>
      <c r="O2" s="9" t="s">
        <v>16</v>
      </c>
      <c r="P2" s="6" t="s">
        <v>776</v>
      </c>
      <c r="Q2" s="6" t="s">
        <v>17</v>
      </c>
      <c r="R2" s="8">
        <v>499404259</v>
      </c>
      <c r="S2" s="6" t="s">
        <v>53</v>
      </c>
      <c r="T2" s="7">
        <v>25000</v>
      </c>
      <c r="U2" s="17">
        <v>12</v>
      </c>
      <c r="V2" s="18">
        <v>43105</v>
      </c>
      <c r="W2" s="18">
        <v>43371</v>
      </c>
    </row>
    <row r="3" spans="1:23" ht="66">
      <c r="A3" s="6">
        <v>92</v>
      </c>
      <c r="B3" s="38">
        <v>20005797400012</v>
      </c>
      <c r="C3" s="6" t="s">
        <v>15</v>
      </c>
      <c r="D3" s="6" t="s">
        <v>284</v>
      </c>
      <c r="E3" s="6" t="s">
        <v>284</v>
      </c>
      <c r="F3" s="6" t="s">
        <v>284</v>
      </c>
      <c r="G3" s="6" t="s">
        <v>284</v>
      </c>
      <c r="H3" s="6" t="s">
        <v>284</v>
      </c>
      <c r="I3" s="6" t="s">
        <v>284</v>
      </c>
      <c r="J3" s="6" t="s">
        <v>285</v>
      </c>
      <c r="K3" s="6" t="s">
        <v>261</v>
      </c>
      <c r="L3" s="6">
        <v>2018009</v>
      </c>
      <c r="M3" s="11" t="s">
        <v>18</v>
      </c>
      <c r="N3" s="6" t="s">
        <v>42</v>
      </c>
      <c r="O3" s="9" t="s">
        <v>16</v>
      </c>
      <c r="P3" s="6" t="s">
        <v>19</v>
      </c>
      <c r="Q3" s="6" t="s">
        <v>1177</v>
      </c>
      <c r="R3" s="8">
        <v>54210765113030</v>
      </c>
      <c r="S3" s="6" t="s">
        <v>54</v>
      </c>
      <c r="T3" s="7" t="s">
        <v>508</v>
      </c>
      <c r="U3" s="8">
        <v>24</v>
      </c>
      <c r="V3" s="18">
        <v>42921</v>
      </c>
      <c r="W3" s="18">
        <v>43371</v>
      </c>
    </row>
    <row r="4" spans="1:23" ht="66">
      <c r="A4" s="6">
        <v>92</v>
      </c>
      <c r="B4" s="38">
        <v>20005797400012</v>
      </c>
      <c r="C4" s="6" t="s">
        <v>15</v>
      </c>
      <c r="D4" s="6" t="s">
        <v>284</v>
      </c>
      <c r="E4" s="6" t="s">
        <v>284</v>
      </c>
      <c r="F4" s="6" t="s">
        <v>284</v>
      </c>
      <c r="G4" s="6" t="s">
        <v>284</v>
      </c>
      <c r="H4" s="6" t="s">
        <v>284</v>
      </c>
      <c r="I4" s="6" t="s">
        <v>284</v>
      </c>
      <c r="J4" s="6" t="s">
        <v>285</v>
      </c>
      <c r="K4" s="6" t="s">
        <v>261</v>
      </c>
      <c r="L4" s="6">
        <v>2018010</v>
      </c>
      <c r="M4" s="11" t="s">
        <v>20</v>
      </c>
      <c r="N4" s="6" t="s">
        <v>42</v>
      </c>
      <c r="O4" s="9" t="s">
        <v>16</v>
      </c>
      <c r="P4" s="6" t="s">
        <v>19</v>
      </c>
      <c r="Q4" s="6" t="s">
        <v>21</v>
      </c>
      <c r="R4" s="8">
        <v>5520813166522</v>
      </c>
      <c r="S4" s="6" t="s">
        <v>54</v>
      </c>
      <c r="T4" s="7" t="s">
        <v>508</v>
      </c>
      <c r="U4" s="8">
        <v>24</v>
      </c>
      <c r="V4" s="18">
        <v>42915</v>
      </c>
      <c r="W4" s="18">
        <v>43371</v>
      </c>
    </row>
    <row r="5" spans="1:23" ht="66">
      <c r="A5" s="6">
        <v>92</v>
      </c>
      <c r="B5" s="38">
        <v>20005797400012</v>
      </c>
      <c r="C5" s="6" t="s">
        <v>15</v>
      </c>
      <c r="D5" s="6" t="s">
        <v>284</v>
      </c>
      <c r="E5" s="6" t="s">
        <v>284</v>
      </c>
      <c r="F5" s="6" t="s">
        <v>284</v>
      </c>
      <c r="G5" s="6" t="s">
        <v>284</v>
      </c>
      <c r="H5" s="6" t="s">
        <v>284</v>
      </c>
      <c r="I5" s="6" t="s">
        <v>284</v>
      </c>
      <c r="J5" s="6" t="s">
        <v>286</v>
      </c>
      <c r="K5" s="6" t="s">
        <v>260</v>
      </c>
      <c r="L5" s="16">
        <v>2018012</v>
      </c>
      <c r="M5" s="11" t="s">
        <v>22</v>
      </c>
      <c r="N5" s="6" t="s">
        <v>60</v>
      </c>
      <c r="O5" s="9" t="s">
        <v>16</v>
      </c>
      <c r="P5" s="6" t="s">
        <v>19</v>
      </c>
      <c r="Q5" s="6" t="s">
        <v>969</v>
      </c>
      <c r="R5" s="8">
        <v>57207890500021</v>
      </c>
      <c r="S5" s="6" t="s">
        <v>54</v>
      </c>
      <c r="T5" s="7">
        <v>813191.76</v>
      </c>
      <c r="U5" s="17">
        <v>48</v>
      </c>
      <c r="V5" s="18">
        <v>43145</v>
      </c>
      <c r="W5" s="18">
        <v>43371</v>
      </c>
    </row>
    <row r="6" spans="1:23" ht="66">
      <c r="A6" s="6">
        <v>92</v>
      </c>
      <c r="B6" s="38">
        <v>20005797400012</v>
      </c>
      <c r="C6" s="6" t="s">
        <v>15</v>
      </c>
      <c r="D6" s="6" t="s">
        <v>284</v>
      </c>
      <c r="E6" s="6" t="s">
        <v>284</v>
      </c>
      <c r="F6" s="6" t="s">
        <v>284</v>
      </c>
      <c r="G6" s="6" t="s">
        <v>284</v>
      </c>
      <c r="H6" s="6" t="s">
        <v>284</v>
      </c>
      <c r="I6" s="6" t="s">
        <v>284</v>
      </c>
      <c r="J6" s="6" t="s">
        <v>286</v>
      </c>
      <c r="K6" s="6" t="s">
        <v>262</v>
      </c>
      <c r="L6" s="6">
        <v>2018018</v>
      </c>
      <c r="M6" s="11" t="s">
        <v>44</v>
      </c>
      <c r="N6" s="6" t="s">
        <v>45</v>
      </c>
      <c r="O6" s="9" t="s">
        <v>23</v>
      </c>
      <c r="P6" s="6" t="s">
        <v>24</v>
      </c>
      <c r="Q6" s="6" t="s">
        <v>46</v>
      </c>
      <c r="R6" s="8">
        <v>62372020800056</v>
      </c>
      <c r="S6" s="6" t="s">
        <v>55</v>
      </c>
      <c r="T6" s="7">
        <v>674877</v>
      </c>
      <c r="U6" s="8">
        <v>6</v>
      </c>
      <c r="V6" s="18">
        <v>43161</v>
      </c>
      <c r="W6" s="18">
        <v>43371</v>
      </c>
    </row>
    <row r="7" spans="1:23" ht="66">
      <c r="A7" s="6">
        <v>92</v>
      </c>
      <c r="B7" s="38">
        <v>20005797400012</v>
      </c>
      <c r="C7" s="6" t="s">
        <v>15</v>
      </c>
      <c r="D7" s="6" t="s">
        <v>284</v>
      </c>
      <c r="E7" s="6" t="s">
        <v>284</v>
      </c>
      <c r="F7" s="6" t="s">
        <v>284</v>
      </c>
      <c r="G7" s="6" t="s">
        <v>284</v>
      </c>
      <c r="H7" s="6" t="s">
        <v>284</v>
      </c>
      <c r="I7" s="6" t="s">
        <v>284</v>
      </c>
      <c r="J7" s="6" t="s">
        <v>286</v>
      </c>
      <c r="K7" s="6" t="s">
        <v>260</v>
      </c>
      <c r="L7" s="6">
        <v>2018020</v>
      </c>
      <c r="M7" s="11" t="s">
        <v>25</v>
      </c>
      <c r="N7" s="6" t="s">
        <v>43</v>
      </c>
      <c r="O7" s="9" t="s">
        <v>16</v>
      </c>
      <c r="P7" s="6" t="s">
        <v>24</v>
      </c>
      <c r="Q7" s="6" t="s">
        <v>26</v>
      </c>
      <c r="R7" s="8">
        <v>53079617600028</v>
      </c>
      <c r="S7" s="6" t="s">
        <v>54</v>
      </c>
      <c r="T7" s="7">
        <v>200000</v>
      </c>
      <c r="U7" s="8">
        <v>48</v>
      </c>
      <c r="V7" s="18">
        <v>43193</v>
      </c>
      <c r="W7" s="18">
        <v>43371</v>
      </c>
    </row>
    <row r="8" spans="1:23" ht="66">
      <c r="A8" s="6">
        <v>92</v>
      </c>
      <c r="B8" s="38">
        <v>20005797400012</v>
      </c>
      <c r="C8" s="6" t="s">
        <v>15</v>
      </c>
      <c r="D8" s="6" t="s">
        <v>284</v>
      </c>
      <c r="E8" s="6" t="s">
        <v>284</v>
      </c>
      <c r="F8" s="6" t="s">
        <v>284</v>
      </c>
      <c r="G8" s="6" t="s">
        <v>284</v>
      </c>
      <c r="H8" s="6" t="s">
        <v>284</v>
      </c>
      <c r="I8" s="6" t="s">
        <v>284</v>
      </c>
      <c r="J8" s="6" t="s">
        <v>286</v>
      </c>
      <c r="K8" s="6" t="s">
        <v>260</v>
      </c>
      <c r="L8" s="6">
        <v>2018021</v>
      </c>
      <c r="M8" s="11" t="s">
        <v>27</v>
      </c>
      <c r="N8" s="6" t="s">
        <v>47</v>
      </c>
      <c r="O8" s="9" t="s">
        <v>16</v>
      </c>
      <c r="P8" s="6" t="s">
        <v>24</v>
      </c>
      <c r="Q8" s="6" t="s">
        <v>28</v>
      </c>
      <c r="R8" s="8">
        <v>798052908000018</v>
      </c>
      <c r="S8" s="6" t="s">
        <v>53</v>
      </c>
      <c r="T8" s="7">
        <v>83333.33</v>
      </c>
      <c r="U8" s="17">
        <v>10</v>
      </c>
      <c r="V8" s="18">
        <v>43161</v>
      </c>
      <c r="W8" s="18">
        <v>43371</v>
      </c>
    </row>
    <row r="9" spans="1:23" ht="66">
      <c r="A9" s="6">
        <v>92</v>
      </c>
      <c r="B9" s="38">
        <v>20005797400012</v>
      </c>
      <c r="C9" s="6" t="s">
        <v>15</v>
      </c>
      <c r="D9" s="6" t="s">
        <v>284</v>
      </c>
      <c r="E9" s="6" t="s">
        <v>284</v>
      </c>
      <c r="F9" s="6" t="s">
        <v>284</v>
      </c>
      <c r="G9" s="6" t="s">
        <v>284</v>
      </c>
      <c r="H9" s="6" t="s">
        <v>284</v>
      </c>
      <c r="I9" s="6" t="s">
        <v>284</v>
      </c>
      <c r="J9" s="6" t="s">
        <v>286</v>
      </c>
      <c r="K9" s="6" t="s">
        <v>260</v>
      </c>
      <c r="L9" s="6">
        <v>2018024</v>
      </c>
      <c r="M9" s="11" t="s">
        <v>1576</v>
      </c>
      <c r="N9" s="6" t="s">
        <v>48</v>
      </c>
      <c r="O9" s="9" t="s">
        <v>16</v>
      </c>
      <c r="P9" s="6" t="s">
        <v>24</v>
      </c>
      <c r="Q9" s="6" t="s">
        <v>29</v>
      </c>
      <c r="R9" s="8">
        <v>30198186600017</v>
      </c>
      <c r="S9" s="6" t="s">
        <v>56</v>
      </c>
      <c r="T9" s="7">
        <v>75480</v>
      </c>
      <c r="U9" s="17">
        <v>24</v>
      </c>
      <c r="V9" s="18">
        <v>43195</v>
      </c>
      <c r="W9" s="18">
        <v>43371</v>
      </c>
    </row>
    <row r="10" spans="1:23" ht="66">
      <c r="A10" s="6">
        <v>92</v>
      </c>
      <c r="B10" s="38">
        <v>20005797400012</v>
      </c>
      <c r="C10" s="6" t="s">
        <v>15</v>
      </c>
      <c r="D10" s="6" t="s">
        <v>284</v>
      </c>
      <c r="E10" s="6" t="s">
        <v>284</v>
      </c>
      <c r="F10" s="6" t="s">
        <v>284</v>
      </c>
      <c r="G10" s="6" t="s">
        <v>284</v>
      </c>
      <c r="H10" s="6" t="s">
        <v>284</v>
      </c>
      <c r="I10" s="6" t="s">
        <v>284</v>
      </c>
      <c r="J10" s="6" t="s">
        <v>286</v>
      </c>
      <c r="K10" s="6" t="s">
        <v>260</v>
      </c>
      <c r="L10" s="6">
        <v>2018030</v>
      </c>
      <c r="M10" s="11" t="s">
        <v>30</v>
      </c>
      <c r="N10" s="6" t="s">
        <v>58</v>
      </c>
      <c r="O10" s="9" t="s">
        <v>16</v>
      </c>
      <c r="P10" s="6" t="s">
        <v>19</v>
      </c>
      <c r="Q10" s="6" t="s">
        <v>31</v>
      </c>
      <c r="R10" s="8">
        <v>82416151700027</v>
      </c>
      <c r="S10" s="6" t="s">
        <v>54</v>
      </c>
      <c r="T10" s="7">
        <v>300000</v>
      </c>
      <c r="U10" s="8">
        <v>48</v>
      </c>
      <c r="V10" s="18">
        <v>43182</v>
      </c>
      <c r="W10" s="18">
        <v>43371</v>
      </c>
    </row>
    <row r="11" spans="1:23" ht="66">
      <c r="A11" s="6">
        <v>92</v>
      </c>
      <c r="B11" s="38">
        <v>20005797400012</v>
      </c>
      <c r="C11" s="6" t="s">
        <v>15</v>
      </c>
      <c r="D11" s="6" t="s">
        <v>284</v>
      </c>
      <c r="E11" s="6" t="s">
        <v>284</v>
      </c>
      <c r="F11" s="6" t="s">
        <v>284</v>
      </c>
      <c r="G11" s="6" t="s">
        <v>284</v>
      </c>
      <c r="H11" s="6" t="s">
        <v>284</v>
      </c>
      <c r="I11" s="6" t="s">
        <v>284</v>
      </c>
      <c r="J11" s="6" t="s">
        <v>286</v>
      </c>
      <c r="K11" s="6" t="s">
        <v>260</v>
      </c>
      <c r="L11" s="6">
        <v>2018034</v>
      </c>
      <c r="M11" s="11" t="s">
        <v>1544</v>
      </c>
      <c r="N11" s="6" t="s">
        <v>49</v>
      </c>
      <c r="O11" s="9" t="s">
        <v>23</v>
      </c>
      <c r="P11" s="6" t="s">
        <v>24</v>
      </c>
      <c r="Q11" s="6" t="s">
        <v>32</v>
      </c>
      <c r="R11" s="8">
        <v>44452352600564</v>
      </c>
      <c r="S11" s="6" t="s">
        <v>56</v>
      </c>
      <c r="T11" s="7">
        <v>38850</v>
      </c>
      <c r="U11" s="17">
        <v>24</v>
      </c>
      <c r="V11" s="18">
        <v>43215</v>
      </c>
      <c r="W11" s="18">
        <v>43371</v>
      </c>
    </row>
    <row r="12" spans="1:23" ht="66">
      <c r="A12" s="6">
        <v>92</v>
      </c>
      <c r="B12" s="38">
        <v>20005797400012</v>
      </c>
      <c r="C12" s="6" t="s">
        <v>15</v>
      </c>
      <c r="D12" s="6" t="s">
        <v>284</v>
      </c>
      <c r="E12" s="6" t="s">
        <v>284</v>
      </c>
      <c r="F12" s="6" t="s">
        <v>284</v>
      </c>
      <c r="G12" s="6" t="s">
        <v>284</v>
      </c>
      <c r="H12" s="6" t="s">
        <v>284</v>
      </c>
      <c r="I12" s="6" t="s">
        <v>284</v>
      </c>
      <c r="J12" s="6" t="s">
        <v>286</v>
      </c>
      <c r="K12" s="6" t="s">
        <v>260</v>
      </c>
      <c r="L12" s="6">
        <v>2018035</v>
      </c>
      <c r="M12" s="11" t="s">
        <v>33</v>
      </c>
      <c r="N12" s="6" t="s">
        <v>50</v>
      </c>
      <c r="O12" s="9" t="s">
        <v>16</v>
      </c>
      <c r="P12" s="6" t="s">
        <v>24</v>
      </c>
      <c r="Q12" s="6" t="s">
        <v>34</v>
      </c>
      <c r="R12" s="8">
        <v>83768352300018</v>
      </c>
      <c r="S12" s="6" t="s">
        <v>54</v>
      </c>
      <c r="T12" s="7">
        <v>25000</v>
      </c>
      <c r="U12" s="8">
        <v>48</v>
      </c>
      <c r="V12" s="18">
        <v>43208</v>
      </c>
      <c r="W12" s="18">
        <v>43371</v>
      </c>
    </row>
    <row r="13" spans="1:23" ht="66" customHeight="1">
      <c r="A13" s="6">
        <v>92</v>
      </c>
      <c r="B13" s="38">
        <v>20005797400012</v>
      </c>
      <c r="C13" s="6" t="s">
        <v>15</v>
      </c>
      <c r="D13" s="6" t="s">
        <v>284</v>
      </c>
      <c r="E13" s="6" t="s">
        <v>284</v>
      </c>
      <c r="F13" s="6" t="s">
        <v>284</v>
      </c>
      <c r="G13" s="6" t="s">
        <v>284</v>
      </c>
      <c r="H13" s="6" t="s">
        <v>284</v>
      </c>
      <c r="I13" s="6" t="s">
        <v>284</v>
      </c>
      <c r="J13" s="6" t="s">
        <v>285</v>
      </c>
      <c r="K13" s="6" t="s">
        <v>260</v>
      </c>
      <c r="L13" s="6">
        <v>2018036</v>
      </c>
      <c r="M13" s="11" t="s">
        <v>1525</v>
      </c>
      <c r="N13" s="6" t="s">
        <v>43</v>
      </c>
      <c r="O13" s="9" t="s">
        <v>16</v>
      </c>
      <c r="P13" s="6" t="s">
        <v>19</v>
      </c>
      <c r="Q13" s="6" t="s">
        <v>35</v>
      </c>
      <c r="R13" s="8">
        <v>44452352600564</v>
      </c>
      <c r="S13" s="6" t="s">
        <v>54</v>
      </c>
      <c r="T13" s="20"/>
      <c r="U13" s="8">
        <v>48</v>
      </c>
      <c r="V13" s="18">
        <v>43168</v>
      </c>
      <c r="W13" s="18">
        <v>43371</v>
      </c>
    </row>
    <row r="14" spans="1:23" ht="66">
      <c r="A14" s="6">
        <v>92</v>
      </c>
      <c r="B14" s="38">
        <v>20005797400012</v>
      </c>
      <c r="C14" s="6" t="s">
        <v>15</v>
      </c>
      <c r="D14" s="6" t="s">
        <v>284</v>
      </c>
      <c r="E14" s="6" t="s">
        <v>284</v>
      </c>
      <c r="F14" s="6" t="s">
        <v>284</v>
      </c>
      <c r="G14" s="6" t="s">
        <v>284</v>
      </c>
      <c r="H14" s="6" t="s">
        <v>284</v>
      </c>
      <c r="I14" s="6" t="s">
        <v>284</v>
      </c>
      <c r="J14" s="6" t="s">
        <v>286</v>
      </c>
      <c r="K14" s="6" t="s">
        <v>260</v>
      </c>
      <c r="L14" s="6">
        <v>2018037</v>
      </c>
      <c r="M14" s="11" t="s">
        <v>1524</v>
      </c>
      <c r="N14" s="6" t="s">
        <v>51</v>
      </c>
      <c r="O14" s="9" t="s">
        <v>16</v>
      </c>
      <c r="P14" s="6" t="s">
        <v>776</v>
      </c>
      <c r="Q14" s="6" t="s">
        <v>36</v>
      </c>
      <c r="R14" s="8">
        <v>78995301500011</v>
      </c>
      <c r="S14" s="6" t="s">
        <v>53</v>
      </c>
      <c r="T14" s="7">
        <v>25000</v>
      </c>
      <c r="U14" s="8">
        <v>36</v>
      </c>
      <c r="V14" s="18">
        <v>43209</v>
      </c>
      <c r="W14" s="18">
        <v>43371</v>
      </c>
    </row>
    <row r="15" spans="1:23" ht="66">
      <c r="A15" s="6">
        <v>92</v>
      </c>
      <c r="B15" s="38">
        <v>20005797400012</v>
      </c>
      <c r="C15" s="6" t="s">
        <v>15</v>
      </c>
      <c r="D15" s="6" t="s">
        <v>284</v>
      </c>
      <c r="E15" s="6" t="s">
        <v>284</v>
      </c>
      <c r="F15" s="6" t="s">
        <v>284</v>
      </c>
      <c r="G15" s="6" t="s">
        <v>284</v>
      </c>
      <c r="H15" s="6" t="s">
        <v>284</v>
      </c>
      <c r="I15" s="6" t="s">
        <v>284</v>
      </c>
      <c r="J15" s="6" t="s">
        <v>286</v>
      </c>
      <c r="K15" s="6" t="s">
        <v>261</v>
      </c>
      <c r="L15" s="6">
        <v>2018038</v>
      </c>
      <c r="M15" s="11" t="s">
        <v>37</v>
      </c>
      <c r="N15" s="6" t="s">
        <v>59</v>
      </c>
      <c r="O15" s="9" t="s">
        <v>16</v>
      </c>
      <c r="P15" s="6" t="s">
        <v>24</v>
      </c>
      <c r="Q15" s="6" t="s">
        <v>38</v>
      </c>
      <c r="R15" s="8">
        <v>34392339700024</v>
      </c>
      <c r="S15" s="6" t="s">
        <v>54</v>
      </c>
      <c r="T15" s="7" t="s">
        <v>57</v>
      </c>
      <c r="U15" s="8">
        <v>48</v>
      </c>
      <c r="V15" s="18">
        <v>43235</v>
      </c>
      <c r="W15" s="18">
        <v>43371</v>
      </c>
    </row>
    <row r="16" spans="1:23" ht="66">
      <c r="A16" s="6">
        <v>92</v>
      </c>
      <c r="B16" s="38">
        <v>20005797400012</v>
      </c>
      <c r="C16" s="6" t="s">
        <v>15</v>
      </c>
      <c r="D16" s="6" t="s">
        <v>284</v>
      </c>
      <c r="E16" s="6" t="s">
        <v>284</v>
      </c>
      <c r="F16" s="6" t="s">
        <v>284</v>
      </c>
      <c r="G16" s="6" t="s">
        <v>284</v>
      </c>
      <c r="H16" s="6" t="s">
        <v>284</v>
      </c>
      <c r="I16" s="6" t="s">
        <v>284</v>
      </c>
      <c r="J16" s="6" t="s">
        <v>286</v>
      </c>
      <c r="K16" s="6" t="s">
        <v>262</v>
      </c>
      <c r="L16" s="6">
        <v>2018039</v>
      </c>
      <c r="M16" s="11" t="s">
        <v>39</v>
      </c>
      <c r="N16" s="6" t="s">
        <v>52</v>
      </c>
      <c r="O16" s="9" t="s">
        <v>23</v>
      </c>
      <c r="P16" s="6" t="s">
        <v>24</v>
      </c>
      <c r="Q16" s="6" t="s">
        <v>40</v>
      </c>
      <c r="R16" s="8">
        <v>32916815700611</v>
      </c>
      <c r="S16" s="6" t="s">
        <v>55</v>
      </c>
      <c r="T16" s="7">
        <v>989979.59</v>
      </c>
      <c r="U16" s="8">
        <v>6</v>
      </c>
      <c r="V16" s="18">
        <v>43259</v>
      </c>
      <c r="W16" s="18">
        <v>43371</v>
      </c>
    </row>
    <row r="17" spans="1:23" ht="66">
      <c r="A17" s="6">
        <v>92</v>
      </c>
      <c r="B17" s="38">
        <v>20005797400012</v>
      </c>
      <c r="C17" s="6" t="s">
        <v>15</v>
      </c>
      <c r="D17" s="6" t="s">
        <v>284</v>
      </c>
      <c r="E17" s="6" t="s">
        <v>284</v>
      </c>
      <c r="F17" s="6" t="s">
        <v>284</v>
      </c>
      <c r="G17" s="6" t="s">
        <v>284</v>
      </c>
      <c r="H17" s="6" t="s">
        <v>284</v>
      </c>
      <c r="I17" s="6" t="s">
        <v>284</v>
      </c>
      <c r="J17" s="6" t="s">
        <v>286</v>
      </c>
      <c r="K17" s="6" t="s">
        <v>262</v>
      </c>
      <c r="L17" s="6">
        <v>2018043</v>
      </c>
      <c r="M17" s="11" t="s">
        <v>61</v>
      </c>
      <c r="N17" s="6" t="s">
        <v>62</v>
      </c>
      <c r="O17" s="9" t="s">
        <v>16</v>
      </c>
      <c r="P17" s="6" t="s">
        <v>776</v>
      </c>
      <c r="Q17" s="6" t="s">
        <v>63</v>
      </c>
      <c r="R17" s="8">
        <v>41926255500024</v>
      </c>
      <c r="S17" s="6" t="s">
        <v>55</v>
      </c>
      <c r="T17" s="7">
        <v>45229</v>
      </c>
      <c r="U17" s="8">
        <v>1</v>
      </c>
      <c r="V17" s="18">
        <v>43252</v>
      </c>
      <c r="W17" s="18">
        <v>43371</v>
      </c>
    </row>
    <row r="18" spans="1:23" ht="66">
      <c r="A18" s="6">
        <v>92</v>
      </c>
      <c r="B18" s="38">
        <v>20005797400012</v>
      </c>
      <c r="C18" s="6" t="s">
        <v>15</v>
      </c>
      <c r="D18" s="6" t="s">
        <v>284</v>
      </c>
      <c r="E18" s="6" t="s">
        <v>284</v>
      </c>
      <c r="F18" s="6" t="s">
        <v>284</v>
      </c>
      <c r="G18" s="6" t="s">
        <v>284</v>
      </c>
      <c r="H18" s="6" t="s">
        <v>284</v>
      </c>
      <c r="I18" s="6" t="s">
        <v>284</v>
      </c>
      <c r="J18" s="6" t="s">
        <v>286</v>
      </c>
      <c r="K18" s="6" t="s">
        <v>260</v>
      </c>
      <c r="L18" s="19">
        <v>2018044</v>
      </c>
      <c r="M18" s="11" t="s">
        <v>1566</v>
      </c>
      <c r="N18" s="6" t="s">
        <v>64</v>
      </c>
      <c r="O18" s="9" t="s">
        <v>16</v>
      </c>
      <c r="P18" s="6" t="s">
        <v>24</v>
      </c>
      <c r="Q18" s="6" t="s">
        <v>65</v>
      </c>
      <c r="R18" s="8">
        <v>38169853500041</v>
      </c>
      <c r="S18" s="6" t="s">
        <v>54</v>
      </c>
      <c r="T18" s="7">
        <v>90600</v>
      </c>
      <c r="U18" s="8">
        <v>36</v>
      </c>
      <c r="V18" s="21">
        <v>43266</v>
      </c>
      <c r="W18" s="18">
        <v>43371</v>
      </c>
    </row>
    <row r="19" spans="1:23" ht="66">
      <c r="A19" s="6">
        <v>92</v>
      </c>
      <c r="B19" s="38">
        <v>20005797400012</v>
      </c>
      <c r="C19" s="6" t="s">
        <v>15</v>
      </c>
      <c r="D19" s="6" t="s">
        <v>284</v>
      </c>
      <c r="E19" s="6" t="s">
        <v>284</v>
      </c>
      <c r="F19" s="6" t="s">
        <v>284</v>
      </c>
      <c r="G19" s="6" t="s">
        <v>284</v>
      </c>
      <c r="H19" s="6" t="s">
        <v>284</v>
      </c>
      <c r="I19" s="6" t="s">
        <v>284</v>
      </c>
      <c r="J19" s="6" t="s">
        <v>286</v>
      </c>
      <c r="K19" s="6" t="s">
        <v>260</v>
      </c>
      <c r="L19" s="19">
        <v>2018045</v>
      </c>
      <c r="M19" s="11" t="s">
        <v>1568</v>
      </c>
      <c r="N19" s="6" t="s">
        <v>49</v>
      </c>
      <c r="O19" s="9" t="s">
        <v>16</v>
      </c>
      <c r="P19" s="6" t="s">
        <v>24</v>
      </c>
      <c r="Q19" s="6" t="s">
        <v>35</v>
      </c>
      <c r="R19" s="8">
        <v>44452352600564</v>
      </c>
      <c r="S19" s="6" t="s">
        <v>54</v>
      </c>
      <c r="T19" s="7">
        <v>47700</v>
      </c>
      <c r="U19" s="8">
        <v>16</v>
      </c>
      <c r="V19" s="21">
        <v>43255</v>
      </c>
      <c r="W19" s="18">
        <v>43371</v>
      </c>
    </row>
    <row r="20" spans="1:23" ht="66">
      <c r="A20" s="6">
        <v>92</v>
      </c>
      <c r="B20" s="38">
        <v>20005797400012</v>
      </c>
      <c r="C20" s="6" t="s">
        <v>15</v>
      </c>
      <c r="D20" s="6" t="s">
        <v>284</v>
      </c>
      <c r="E20" s="6" t="s">
        <v>284</v>
      </c>
      <c r="F20" s="6" t="s">
        <v>284</v>
      </c>
      <c r="G20" s="6" t="s">
        <v>284</v>
      </c>
      <c r="H20" s="6" t="s">
        <v>284</v>
      </c>
      <c r="I20" s="6" t="s">
        <v>284</v>
      </c>
      <c r="J20" s="6" t="s">
        <v>286</v>
      </c>
      <c r="K20" s="6" t="s">
        <v>262</v>
      </c>
      <c r="L20" s="19">
        <v>2018046</v>
      </c>
      <c r="M20" s="11" t="s">
        <v>66</v>
      </c>
      <c r="N20" s="6" t="s">
        <v>67</v>
      </c>
      <c r="O20" s="9" t="s">
        <v>16</v>
      </c>
      <c r="P20" s="6" t="s">
        <v>24</v>
      </c>
      <c r="Q20" s="6" t="s">
        <v>68</v>
      </c>
      <c r="R20" s="8">
        <v>37919015000084</v>
      </c>
      <c r="S20" s="6" t="s">
        <v>55</v>
      </c>
      <c r="T20" s="7">
        <v>583750</v>
      </c>
      <c r="U20" s="17">
        <v>4</v>
      </c>
      <c r="V20" s="18">
        <v>43283</v>
      </c>
      <c r="W20" s="18">
        <v>43371</v>
      </c>
    </row>
    <row r="21" spans="1:23" ht="66">
      <c r="A21" s="6">
        <v>92</v>
      </c>
      <c r="B21" s="38">
        <v>20005797400012</v>
      </c>
      <c r="C21" s="6" t="s">
        <v>15</v>
      </c>
      <c r="D21" s="6" t="s">
        <v>284</v>
      </c>
      <c r="E21" s="6" t="s">
        <v>284</v>
      </c>
      <c r="F21" s="6" t="s">
        <v>284</v>
      </c>
      <c r="G21" s="6" t="s">
        <v>284</v>
      </c>
      <c r="H21" s="6" t="s">
        <v>284</v>
      </c>
      <c r="I21" s="6" t="s">
        <v>284</v>
      </c>
      <c r="J21" s="6" t="s">
        <v>286</v>
      </c>
      <c r="K21" s="6" t="s">
        <v>262</v>
      </c>
      <c r="L21" s="6">
        <v>2018049</v>
      </c>
      <c r="M21" s="11" t="s">
        <v>69</v>
      </c>
      <c r="N21" s="6" t="s">
        <v>45</v>
      </c>
      <c r="O21" s="9" t="s">
        <v>23</v>
      </c>
      <c r="P21" s="6" t="s">
        <v>24</v>
      </c>
      <c r="Q21" s="6" t="s">
        <v>40</v>
      </c>
      <c r="R21" s="8">
        <v>32916815700611</v>
      </c>
      <c r="S21" s="6" t="s">
        <v>55</v>
      </c>
      <c r="T21" s="7">
        <v>582927.80000000005</v>
      </c>
      <c r="U21" s="8">
        <v>4</v>
      </c>
      <c r="V21" s="18">
        <v>43266</v>
      </c>
      <c r="W21" s="18">
        <v>43371</v>
      </c>
    </row>
    <row r="22" spans="1:23" ht="66">
      <c r="A22" s="6">
        <v>92</v>
      </c>
      <c r="B22" s="38">
        <v>20005797400012</v>
      </c>
      <c r="C22" s="6" t="s">
        <v>15</v>
      </c>
      <c r="D22" s="6" t="s">
        <v>284</v>
      </c>
      <c r="E22" s="6" t="s">
        <v>284</v>
      </c>
      <c r="F22" s="6" t="s">
        <v>284</v>
      </c>
      <c r="G22" s="6" t="s">
        <v>284</v>
      </c>
      <c r="H22" s="6" t="s">
        <v>284</v>
      </c>
      <c r="I22" s="6" t="s">
        <v>284</v>
      </c>
      <c r="J22" s="6" t="s">
        <v>286</v>
      </c>
      <c r="K22" s="6" t="s">
        <v>262</v>
      </c>
      <c r="L22" s="6">
        <v>2018054</v>
      </c>
      <c r="M22" s="11" t="s">
        <v>108</v>
      </c>
      <c r="N22" s="6" t="s">
        <v>52</v>
      </c>
      <c r="O22" s="9" t="s">
        <v>16</v>
      </c>
      <c r="P22" s="6" t="s">
        <v>24</v>
      </c>
      <c r="Q22" s="6" t="s">
        <v>109</v>
      </c>
      <c r="R22" s="8">
        <v>32916815700611</v>
      </c>
      <c r="S22" s="6" t="s">
        <v>53</v>
      </c>
      <c r="T22" s="7">
        <v>1495000</v>
      </c>
      <c r="U22" s="8">
        <v>6</v>
      </c>
      <c r="V22" s="18">
        <v>43452</v>
      </c>
      <c r="W22" s="18">
        <v>43549</v>
      </c>
    </row>
    <row r="23" spans="1:23" ht="66">
      <c r="A23" s="6">
        <v>92</v>
      </c>
      <c r="B23" s="38">
        <v>20005797400012</v>
      </c>
      <c r="C23" s="6" t="s">
        <v>15</v>
      </c>
      <c r="D23" s="6" t="s">
        <v>284</v>
      </c>
      <c r="E23" s="6" t="s">
        <v>284</v>
      </c>
      <c r="F23" s="6" t="s">
        <v>284</v>
      </c>
      <c r="G23" s="6" t="s">
        <v>284</v>
      </c>
      <c r="H23" s="6" t="s">
        <v>284</v>
      </c>
      <c r="I23" s="6" t="s">
        <v>284</v>
      </c>
      <c r="J23" s="6" t="s">
        <v>286</v>
      </c>
      <c r="K23" s="6" t="s">
        <v>260</v>
      </c>
      <c r="L23" s="6">
        <v>2018060</v>
      </c>
      <c r="M23" s="11" t="s">
        <v>1545</v>
      </c>
      <c r="N23" s="6" t="s">
        <v>49</v>
      </c>
      <c r="O23" s="9" t="s">
        <v>23</v>
      </c>
      <c r="P23" s="6" t="s">
        <v>24</v>
      </c>
      <c r="Q23" s="6" t="s">
        <v>70</v>
      </c>
      <c r="R23" s="8">
        <v>71202026200028</v>
      </c>
      <c r="S23" s="6" t="s">
        <v>56</v>
      </c>
      <c r="T23" s="7">
        <v>51942.5</v>
      </c>
      <c r="U23" s="8">
        <v>16</v>
      </c>
      <c r="V23" s="18">
        <v>43299</v>
      </c>
      <c r="W23" s="18">
        <v>43371</v>
      </c>
    </row>
    <row r="24" spans="1:23" ht="66">
      <c r="A24" s="6">
        <v>92</v>
      </c>
      <c r="B24" s="38">
        <v>20005797400012</v>
      </c>
      <c r="C24" s="6" t="s">
        <v>15</v>
      </c>
      <c r="D24" s="6" t="s">
        <v>284</v>
      </c>
      <c r="E24" s="6" t="s">
        <v>284</v>
      </c>
      <c r="F24" s="6" t="s">
        <v>284</v>
      </c>
      <c r="G24" s="6" t="s">
        <v>284</v>
      </c>
      <c r="H24" s="6" t="s">
        <v>284</v>
      </c>
      <c r="I24" s="6" t="s">
        <v>284</v>
      </c>
      <c r="J24" s="6" t="s">
        <v>286</v>
      </c>
      <c r="K24" s="6" t="s">
        <v>261</v>
      </c>
      <c r="L24" s="6">
        <v>2018063</v>
      </c>
      <c r="M24" s="11" t="s">
        <v>71</v>
      </c>
      <c r="N24" s="6" t="s">
        <v>72</v>
      </c>
      <c r="O24" s="9" t="s">
        <v>16</v>
      </c>
      <c r="P24" s="6" t="s">
        <v>24</v>
      </c>
      <c r="Q24" s="6" t="s">
        <v>73</v>
      </c>
      <c r="R24" s="8">
        <v>31188978600027</v>
      </c>
      <c r="S24" s="6" t="s">
        <v>54</v>
      </c>
      <c r="T24" s="7">
        <v>200000</v>
      </c>
      <c r="U24" s="8">
        <v>42</v>
      </c>
      <c r="V24" s="21">
        <v>43305</v>
      </c>
      <c r="W24" s="18">
        <v>43371</v>
      </c>
    </row>
    <row r="25" spans="1:23" ht="66">
      <c r="A25" s="6">
        <v>92</v>
      </c>
      <c r="B25" s="38">
        <v>20005797400012</v>
      </c>
      <c r="C25" s="6" t="s">
        <v>15</v>
      </c>
      <c r="D25" s="6" t="s">
        <v>284</v>
      </c>
      <c r="E25" s="6" t="s">
        <v>284</v>
      </c>
      <c r="F25" s="6" t="s">
        <v>284</v>
      </c>
      <c r="G25" s="6" t="s">
        <v>284</v>
      </c>
      <c r="H25" s="6" t="s">
        <v>284</v>
      </c>
      <c r="I25" s="6" t="s">
        <v>284</v>
      </c>
      <c r="J25" s="6" t="s">
        <v>286</v>
      </c>
      <c r="K25" s="6" t="s">
        <v>262</v>
      </c>
      <c r="L25" s="6">
        <v>2018064</v>
      </c>
      <c r="M25" s="11" t="s">
        <v>74</v>
      </c>
      <c r="N25" s="6">
        <v>45421146</v>
      </c>
      <c r="O25" s="9" t="s">
        <v>16</v>
      </c>
      <c r="P25" s="6" t="s">
        <v>24</v>
      </c>
      <c r="Q25" s="6" t="s">
        <v>75</v>
      </c>
      <c r="R25" s="8">
        <v>42405333800044</v>
      </c>
      <c r="S25" s="6" t="s">
        <v>55</v>
      </c>
      <c r="T25" s="7">
        <v>104258.31</v>
      </c>
      <c r="U25" s="8">
        <v>17</v>
      </c>
      <c r="V25" s="18">
        <v>43315</v>
      </c>
      <c r="W25" s="18">
        <v>43371</v>
      </c>
    </row>
    <row r="26" spans="1:23" ht="66">
      <c r="A26" s="6">
        <v>92</v>
      </c>
      <c r="B26" s="38">
        <v>20005797400012</v>
      </c>
      <c r="C26" s="6" t="s">
        <v>15</v>
      </c>
      <c r="D26" s="6" t="s">
        <v>284</v>
      </c>
      <c r="E26" s="6" t="s">
        <v>284</v>
      </c>
      <c r="F26" s="6" t="s">
        <v>284</v>
      </c>
      <c r="G26" s="6" t="s">
        <v>284</v>
      </c>
      <c r="H26" s="6" t="s">
        <v>284</v>
      </c>
      <c r="I26" s="6" t="s">
        <v>284</v>
      </c>
      <c r="J26" s="6" t="s">
        <v>286</v>
      </c>
      <c r="K26" s="6" t="s">
        <v>262</v>
      </c>
      <c r="L26" s="6">
        <v>2018065</v>
      </c>
      <c r="M26" s="11" t="s">
        <v>76</v>
      </c>
      <c r="N26" s="6">
        <v>45421146</v>
      </c>
      <c r="O26" s="9" t="s">
        <v>16</v>
      </c>
      <c r="P26" s="6" t="s">
        <v>24</v>
      </c>
      <c r="Q26" s="6" t="s">
        <v>1625</v>
      </c>
      <c r="R26" s="8">
        <v>75237354800011</v>
      </c>
      <c r="S26" s="6" t="s">
        <v>55</v>
      </c>
      <c r="T26" s="7">
        <v>100957.19</v>
      </c>
      <c r="U26" s="8">
        <v>17</v>
      </c>
      <c r="V26" s="18">
        <v>43315</v>
      </c>
      <c r="W26" s="18">
        <v>43371</v>
      </c>
    </row>
    <row r="27" spans="1:23" ht="66">
      <c r="A27" s="6">
        <v>92</v>
      </c>
      <c r="B27" s="38">
        <v>20005797400012</v>
      </c>
      <c r="C27" s="6" t="s">
        <v>15</v>
      </c>
      <c r="D27" s="6" t="s">
        <v>284</v>
      </c>
      <c r="E27" s="6" t="s">
        <v>284</v>
      </c>
      <c r="F27" s="6" t="s">
        <v>284</v>
      </c>
      <c r="G27" s="6" t="s">
        <v>284</v>
      </c>
      <c r="H27" s="6" t="s">
        <v>284</v>
      </c>
      <c r="I27" s="6" t="s">
        <v>284</v>
      </c>
      <c r="J27" s="6" t="s">
        <v>286</v>
      </c>
      <c r="K27" s="6" t="s">
        <v>262</v>
      </c>
      <c r="L27" s="6">
        <v>2018066</v>
      </c>
      <c r="M27" s="11" t="s">
        <v>77</v>
      </c>
      <c r="N27" s="6">
        <v>45421146</v>
      </c>
      <c r="O27" s="9" t="s">
        <v>16</v>
      </c>
      <c r="P27" s="6" t="s">
        <v>24</v>
      </c>
      <c r="Q27" s="6" t="s">
        <v>75</v>
      </c>
      <c r="R27" s="8">
        <v>42405333800044</v>
      </c>
      <c r="S27" s="6" t="s">
        <v>55</v>
      </c>
      <c r="T27" s="7">
        <v>37864.639999999999</v>
      </c>
      <c r="U27" s="8">
        <v>17</v>
      </c>
      <c r="V27" s="18">
        <v>43315</v>
      </c>
      <c r="W27" s="18">
        <v>43371</v>
      </c>
    </row>
    <row r="28" spans="1:23" ht="66">
      <c r="A28" s="6">
        <v>92</v>
      </c>
      <c r="B28" s="38">
        <v>20005797400012</v>
      </c>
      <c r="C28" s="6" t="s">
        <v>15</v>
      </c>
      <c r="D28" s="6" t="s">
        <v>284</v>
      </c>
      <c r="E28" s="6" t="s">
        <v>284</v>
      </c>
      <c r="F28" s="6" t="s">
        <v>284</v>
      </c>
      <c r="G28" s="6" t="s">
        <v>284</v>
      </c>
      <c r="H28" s="6" t="s">
        <v>284</v>
      </c>
      <c r="I28" s="6" t="s">
        <v>284</v>
      </c>
      <c r="J28" s="6" t="s">
        <v>286</v>
      </c>
      <c r="K28" s="6" t="s">
        <v>260</v>
      </c>
      <c r="L28" s="6">
        <v>2018067</v>
      </c>
      <c r="M28" s="11" t="s">
        <v>1558</v>
      </c>
      <c r="N28" s="6">
        <v>71300000</v>
      </c>
      <c r="O28" s="9" t="s">
        <v>23</v>
      </c>
      <c r="P28" s="6" t="s">
        <v>24</v>
      </c>
      <c r="Q28" s="6" t="s">
        <v>1320</v>
      </c>
      <c r="R28" s="8">
        <v>42863435600185</v>
      </c>
      <c r="S28" s="6" t="s">
        <v>56</v>
      </c>
      <c r="T28" s="7">
        <v>61078.89</v>
      </c>
      <c r="U28" s="8">
        <v>16</v>
      </c>
      <c r="V28" s="18">
        <v>43329</v>
      </c>
      <c r="W28" s="18">
        <v>43371</v>
      </c>
    </row>
    <row r="29" spans="1:23" ht="66">
      <c r="A29" s="6">
        <v>92</v>
      </c>
      <c r="B29" s="38">
        <v>20005797400012</v>
      </c>
      <c r="C29" s="6" t="s">
        <v>15</v>
      </c>
      <c r="D29" s="6" t="s">
        <v>284</v>
      </c>
      <c r="E29" s="6" t="s">
        <v>284</v>
      </c>
      <c r="F29" s="6" t="s">
        <v>284</v>
      </c>
      <c r="G29" s="6" t="s">
        <v>284</v>
      </c>
      <c r="H29" s="6" t="s">
        <v>284</v>
      </c>
      <c r="I29" s="6" t="s">
        <v>284</v>
      </c>
      <c r="J29" s="6" t="s">
        <v>286</v>
      </c>
      <c r="K29" s="6" t="s">
        <v>262</v>
      </c>
      <c r="L29" s="6">
        <v>2018069</v>
      </c>
      <c r="M29" s="11" t="s">
        <v>78</v>
      </c>
      <c r="N29" s="6" t="s">
        <v>45</v>
      </c>
      <c r="O29" s="9" t="s">
        <v>23</v>
      </c>
      <c r="P29" s="6" t="s">
        <v>24</v>
      </c>
      <c r="Q29" s="6" t="s">
        <v>46</v>
      </c>
      <c r="R29" s="8">
        <v>62372020800056</v>
      </c>
      <c r="S29" s="6" t="s">
        <v>55</v>
      </c>
      <c r="T29" s="7">
        <v>216768.4</v>
      </c>
      <c r="U29" s="8">
        <v>1</v>
      </c>
      <c r="V29" s="18">
        <v>43332</v>
      </c>
      <c r="W29" s="18">
        <v>43371</v>
      </c>
    </row>
    <row r="30" spans="1:23" ht="66">
      <c r="A30" s="6">
        <v>92</v>
      </c>
      <c r="B30" s="38">
        <v>20005797400012</v>
      </c>
      <c r="C30" s="6" t="s">
        <v>15</v>
      </c>
      <c r="D30" s="6" t="s">
        <v>284</v>
      </c>
      <c r="E30" s="6" t="s">
        <v>284</v>
      </c>
      <c r="F30" s="6" t="s">
        <v>284</v>
      </c>
      <c r="G30" s="6" t="s">
        <v>284</v>
      </c>
      <c r="H30" s="6" t="s">
        <v>284</v>
      </c>
      <c r="I30" s="6" t="s">
        <v>284</v>
      </c>
      <c r="J30" s="6" t="s">
        <v>286</v>
      </c>
      <c r="K30" s="6" t="s">
        <v>262</v>
      </c>
      <c r="L30" s="6">
        <v>2018071</v>
      </c>
      <c r="M30" s="11" t="s">
        <v>79</v>
      </c>
      <c r="N30" s="6" t="s">
        <v>80</v>
      </c>
      <c r="O30" s="9" t="s">
        <v>16</v>
      </c>
      <c r="P30" s="6" t="s">
        <v>24</v>
      </c>
      <c r="Q30" s="6" t="s">
        <v>81</v>
      </c>
      <c r="R30" s="8">
        <v>41239753100051</v>
      </c>
      <c r="S30" s="6" t="s">
        <v>55</v>
      </c>
      <c r="T30" s="7">
        <v>266814.7</v>
      </c>
      <c r="U30" s="8">
        <v>5</v>
      </c>
      <c r="V30" s="18">
        <v>43312</v>
      </c>
      <c r="W30" s="18">
        <v>43371</v>
      </c>
    </row>
    <row r="31" spans="1:23" ht="66">
      <c r="A31" s="6">
        <v>92</v>
      </c>
      <c r="B31" s="38">
        <v>20005797400012</v>
      </c>
      <c r="C31" s="6" t="s">
        <v>15</v>
      </c>
      <c r="D31" s="6" t="s">
        <v>284</v>
      </c>
      <c r="E31" s="6" t="s">
        <v>284</v>
      </c>
      <c r="F31" s="6" t="s">
        <v>284</v>
      </c>
      <c r="G31" s="6" t="s">
        <v>284</v>
      </c>
      <c r="H31" s="6" t="s">
        <v>284</v>
      </c>
      <c r="I31" s="6" t="s">
        <v>284</v>
      </c>
      <c r="J31" s="6" t="s">
        <v>286</v>
      </c>
      <c r="K31" s="6" t="s">
        <v>261</v>
      </c>
      <c r="L31" s="6">
        <v>2018072</v>
      </c>
      <c r="M31" s="11" t="s">
        <v>82</v>
      </c>
      <c r="N31" s="6" t="s">
        <v>102</v>
      </c>
      <c r="O31" s="9" t="s">
        <v>16</v>
      </c>
      <c r="P31" s="6" t="s">
        <v>24</v>
      </c>
      <c r="Q31" s="6" t="s">
        <v>83</v>
      </c>
      <c r="R31" s="8">
        <v>3343273190037</v>
      </c>
      <c r="S31" s="6" t="s">
        <v>53</v>
      </c>
      <c r="T31" s="7">
        <v>89900</v>
      </c>
      <c r="U31" s="8">
        <v>16</v>
      </c>
      <c r="V31" s="18">
        <v>43342</v>
      </c>
      <c r="W31" s="18">
        <v>43371</v>
      </c>
    </row>
    <row r="32" spans="1:23" ht="66">
      <c r="A32" s="6">
        <v>92</v>
      </c>
      <c r="B32" s="38">
        <v>20005797400012</v>
      </c>
      <c r="C32" s="6" t="s">
        <v>15</v>
      </c>
      <c r="D32" s="6" t="s">
        <v>284</v>
      </c>
      <c r="E32" s="6" t="s">
        <v>284</v>
      </c>
      <c r="F32" s="6" t="s">
        <v>284</v>
      </c>
      <c r="G32" s="6" t="s">
        <v>284</v>
      </c>
      <c r="H32" s="6" t="s">
        <v>284</v>
      </c>
      <c r="I32" s="6" t="s">
        <v>284</v>
      </c>
      <c r="J32" s="6" t="s">
        <v>286</v>
      </c>
      <c r="K32" s="6" t="s">
        <v>260</v>
      </c>
      <c r="L32" s="6">
        <v>2018075</v>
      </c>
      <c r="M32" s="11" t="s">
        <v>84</v>
      </c>
      <c r="N32" s="6" t="s">
        <v>85</v>
      </c>
      <c r="O32" s="9" t="s">
        <v>16</v>
      </c>
      <c r="P32" s="6" t="s">
        <v>19</v>
      </c>
      <c r="Q32" s="6" t="s">
        <v>86</v>
      </c>
      <c r="R32" s="8">
        <v>66201448900758</v>
      </c>
      <c r="S32" s="6" t="s">
        <v>54</v>
      </c>
      <c r="T32" s="7">
        <v>21993879</v>
      </c>
      <c r="U32" s="8">
        <v>36</v>
      </c>
      <c r="V32" s="18">
        <v>43399</v>
      </c>
      <c r="W32" s="18">
        <v>43438</v>
      </c>
    </row>
    <row r="33" spans="1:23" ht="66">
      <c r="A33" s="6">
        <v>92</v>
      </c>
      <c r="B33" s="38">
        <v>20005797400012</v>
      </c>
      <c r="C33" s="6" t="s">
        <v>15</v>
      </c>
      <c r="D33" s="6" t="s">
        <v>284</v>
      </c>
      <c r="E33" s="6" t="s">
        <v>284</v>
      </c>
      <c r="F33" s="6" t="s">
        <v>284</v>
      </c>
      <c r="G33" s="6" t="s">
        <v>284</v>
      </c>
      <c r="H33" s="6" t="s">
        <v>284</v>
      </c>
      <c r="I33" s="6" t="s">
        <v>284</v>
      </c>
      <c r="J33" s="6" t="s">
        <v>286</v>
      </c>
      <c r="K33" s="6" t="s">
        <v>260</v>
      </c>
      <c r="L33" s="6">
        <v>2018076</v>
      </c>
      <c r="M33" s="11" t="s">
        <v>87</v>
      </c>
      <c r="N33" s="6" t="s">
        <v>85</v>
      </c>
      <c r="O33" s="9" t="s">
        <v>16</v>
      </c>
      <c r="P33" s="6" t="s">
        <v>19</v>
      </c>
      <c r="Q33" s="6" t="s">
        <v>88</v>
      </c>
      <c r="R33" s="8">
        <v>35005058900240</v>
      </c>
      <c r="S33" s="6" t="s">
        <v>54</v>
      </c>
      <c r="T33" s="22">
        <v>10050001</v>
      </c>
      <c r="U33" s="8">
        <v>36</v>
      </c>
      <c r="V33" s="18">
        <v>43399</v>
      </c>
      <c r="W33" s="18">
        <v>43438</v>
      </c>
    </row>
    <row r="34" spans="1:23" ht="66">
      <c r="A34" s="6">
        <v>92</v>
      </c>
      <c r="B34" s="38">
        <v>20005797400012</v>
      </c>
      <c r="C34" s="6" t="s">
        <v>15</v>
      </c>
      <c r="D34" s="6" t="s">
        <v>284</v>
      </c>
      <c r="E34" s="6" t="s">
        <v>284</v>
      </c>
      <c r="F34" s="6" t="s">
        <v>284</v>
      </c>
      <c r="G34" s="6" t="s">
        <v>284</v>
      </c>
      <c r="H34" s="6" t="s">
        <v>284</v>
      </c>
      <c r="I34" s="6" t="s">
        <v>284</v>
      </c>
      <c r="J34" s="6" t="s">
        <v>286</v>
      </c>
      <c r="K34" s="6" t="s">
        <v>260</v>
      </c>
      <c r="L34" s="6">
        <v>2018077</v>
      </c>
      <c r="M34" s="11" t="s">
        <v>89</v>
      </c>
      <c r="N34" s="6" t="s">
        <v>85</v>
      </c>
      <c r="O34" s="9" t="s">
        <v>16</v>
      </c>
      <c r="P34" s="6" t="s">
        <v>19</v>
      </c>
      <c r="Q34" s="6" t="s">
        <v>88</v>
      </c>
      <c r="R34" s="8">
        <v>35005058900240</v>
      </c>
      <c r="S34" s="6" t="s">
        <v>54</v>
      </c>
      <c r="T34" s="7">
        <v>600000</v>
      </c>
      <c r="U34" s="8">
        <v>36</v>
      </c>
      <c r="V34" s="18">
        <v>43399</v>
      </c>
      <c r="W34" s="18">
        <v>43438</v>
      </c>
    </row>
    <row r="35" spans="1:23" ht="66">
      <c r="A35" s="6">
        <v>92</v>
      </c>
      <c r="B35" s="38">
        <v>20005797400012</v>
      </c>
      <c r="C35" s="6" t="s">
        <v>15</v>
      </c>
      <c r="D35" s="6" t="s">
        <v>284</v>
      </c>
      <c r="E35" s="6" t="s">
        <v>284</v>
      </c>
      <c r="F35" s="6" t="s">
        <v>284</v>
      </c>
      <c r="G35" s="6" t="s">
        <v>284</v>
      </c>
      <c r="H35" s="6" t="s">
        <v>284</v>
      </c>
      <c r="I35" s="6" t="s">
        <v>284</v>
      </c>
      <c r="J35" s="6" t="s">
        <v>286</v>
      </c>
      <c r="K35" s="6" t="s">
        <v>260</v>
      </c>
      <c r="L35" s="6">
        <v>2018081</v>
      </c>
      <c r="M35" s="11" t="s">
        <v>105</v>
      </c>
      <c r="N35" s="6" t="s">
        <v>90</v>
      </c>
      <c r="O35" s="9" t="s">
        <v>16</v>
      </c>
      <c r="P35" s="6" t="s">
        <v>19</v>
      </c>
      <c r="Q35" s="6" t="s">
        <v>91</v>
      </c>
      <c r="R35" s="8">
        <v>3533442860037</v>
      </c>
      <c r="S35" s="6" t="s">
        <v>54</v>
      </c>
      <c r="T35" s="7">
        <v>260000</v>
      </c>
      <c r="U35" s="8">
        <v>48</v>
      </c>
      <c r="V35" s="18">
        <v>43399</v>
      </c>
      <c r="W35" s="18">
        <v>43438</v>
      </c>
    </row>
    <row r="36" spans="1:23" ht="73.5" customHeight="1">
      <c r="A36" s="6">
        <v>92</v>
      </c>
      <c r="B36" s="38">
        <v>20005797400012</v>
      </c>
      <c r="C36" s="6" t="s">
        <v>15</v>
      </c>
      <c r="D36" s="6" t="s">
        <v>284</v>
      </c>
      <c r="E36" s="6" t="s">
        <v>284</v>
      </c>
      <c r="F36" s="6" t="s">
        <v>284</v>
      </c>
      <c r="G36" s="6" t="s">
        <v>284</v>
      </c>
      <c r="H36" s="6" t="s">
        <v>284</v>
      </c>
      <c r="I36" s="6" t="s">
        <v>284</v>
      </c>
      <c r="J36" s="6" t="s">
        <v>286</v>
      </c>
      <c r="K36" s="6" t="s">
        <v>260</v>
      </c>
      <c r="L36" s="6">
        <v>2018082</v>
      </c>
      <c r="M36" s="11" t="s">
        <v>107</v>
      </c>
      <c r="N36" s="6" t="s">
        <v>90</v>
      </c>
      <c r="O36" s="9" t="s">
        <v>16</v>
      </c>
      <c r="P36" s="6" t="s">
        <v>19</v>
      </c>
      <c r="Q36" s="6" t="s">
        <v>92</v>
      </c>
      <c r="R36" s="8">
        <v>34358659000030</v>
      </c>
      <c r="S36" s="6" t="s">
        <v>54</v>
      </c>
      <c r="T36" s="23">
        <v>20000</v>
      </c>
      <c r="U36" s="8">
        <v>48</v>
      </c>
      <c r="V36" s="18">
        <v>43399</v>
      </c>
      <c r="W36" s="18">
        <v>43438</v>
      </c>
    </row>
    <row r="37" spans="1:23" ht="78" customHeight="1">
      <c r="A37" s="6">
        <v>92</v>
      </c>
      <c r="B37" s="38">
        <v>20005797400012</v>
      </c>
      <c r="C37" s="6" t="s">
        <v>15</v>
      </c>
      <c r="D37" s="6" t="s">
        <v>284</v>
      </c>
      <c r="E37" s="6" t="s">
        <v>284</v>
      </c>
      <c r="F37" s="6" t="s">
        <v>284</v>
      </c>
      <c r="G37" s="6" t="s">
        <v>284</v>
      </c>
      <c r="H37" s="6" t="s">
        <v>284</v>
      </c>
      <c r="I37" s="6" t="s">
        <v>284</v>
      </c>
      <c r="J37" s="6" t="s">
        <v>286</v>
      </c>
      <c r="K37" s="6" t="s">
        <v>260</v>
      </c>
      <c r="L37" s="6">
        <v>2018083</v>
      </c>
      <c r="M37" s="11" t="s">
        <v>106</v>
      </c>
      <c r="N37" s="6" t="s">
        <v>90</v>
      </c>
      <c r="O37" s="9" t="s">
        <v>16</v>
      </c>
      <c r="P37" s="6" t="s">
        <v>19</v>
      </c>
      <c r="Q37" s="6" t="s">
        <v>92</v>
      </c>
      <c r="R37" s="8">
        <v>34358659000030</v>
      </c>
      <c r="S37" s="6" t="s">
        <v>54</v>
      </c>
      <c r="T37" s="7">
        <v>60000</v>
      </c>
      <c r="U37" s="8">
        <v>48</v>
      </c>
      <c r="V37" s="18">
        <v>43399</v>
      </c>
      <c r="W37" s="18">
        <v>43438</v>
      </c>
    </row>
    <row r="38" spans="1:23" ht="79.2">
      <c r="A38" s="6">
        <v>92</v>
      </c>
      <c r="B38" s="38">
        <v>20005797400012</v>
      </c>
      <c r="C38" s="6" t="s">
        <v>15</v>
      </c>
      <c r="D38" s="6" t="s">
        <v>284</v>
      </c>
      <c r="E38" s="6" t="s">
        <v>284</v>
      </c>
      <c r="F38" s="6" t="s">
        <v>284</v>
      </c>
      <c r="G38" s="6" t="s">
        <v>284</v>
      </c>
      <c r="H38" s="6" t="s">
        <v>284</v>
      </c>
      <c r="I38" s="6" t="s">
        <v>284</v>
      </c>
      <c r="J38" s="6" t="s">
        <v>286</v>
      </c>
      <c r="K38" s="6" t="s">
        <v>260</v>
      </c>
      <c r="L38" s="6">
        <v>2018086</v>
      </c>
      <c r="M38" s="11" t="s">
        <v>165</v>
      </c>
      <c r="N38" s="9" t="s">
        <v>49</v>
      </c>
      <c r="O38" s="6" t="s">
        <v>1175</v>
      </c>
      <c r="P38" s="6" t="s">
        <v>19</v>
      </c>
      <c r="Q38" s="6" t="s">
        <v>93</v>
      </c>
      <c r="R38" s="8">
        <v>42863435600185</v>
      </c>
      <c r="S38" s="6" t="s">
        <v>54</v>
      </c>
      <c r="T38" s="7">
        <v>715000</v>
      </c>
      <c r="U38" s="8">
        <v>48</v>
      </c>
      <c r="V38" s="21">
        <v>43385</v>
      </c>
      <c r="W38" s="18">
        <v>43438</v>
      </c>
    </row>
    <row r="39" spans="1:23" ht="66">
      <c r="A39" s="6">
        <v>92</v>
      </c>
      <c r="B39" s="38">
        <v>20005797400012</v>
      </c>
      <c r="C39" s="6" t="s">
        <v>15</v>
      </c>
      <c r="D39" s="6" t="s">
        <v>284</v>
      </c>
      <c r="E39" s="6" t="s">
        <v>284</v>
      </c>
      <c r="F39" s="6" t="s">
        <v>284</v>
      </c>
      <c r="G39" s="6" t="s">
        <v>284</v>
      </c>
      <c r="H39" s="6" t="s">
        <v>284</v>
      </c>
      <c r="I39" s="6" t="s">
        <v>284</v>
      </c>
      <c r="J39" s="6" t="s">
        <v>286</v>
      </c>
      <c r="K39" s="6" t="s">
        <v>260</v>
      </c>
      <c r="L39" s="6">
        <v>2018087</v>
      </c>
      <c r="M39" s="11" t="s">
        <v>164</v>
      </c>
      <c r="N39" s="9" t="s">
        <v>49</v>
      </c>
      <c r="O39" s="6" t="s">
        <v>1175</v>
      </c>
      <c r="P39" s="6" t="s">
        <v>19</v>
      </c>
      <c r="Q39" s="6" t="s">
        <v>35</v>
      </c>
      <c r="R39" s="8">
        <v>44452352600564</v>
      </c>
      <c r="S39" s="6" t="s">
        <v>54</v>
      </c>
      <c r="T39" s="7">
        <v>835000</v>
      </c>
      <c r="U39" s="8">
        <v>48</v>
      </c>
      <c r="V39" s="21">
        <v>43385</v>
      </c>
      <c r="W39" s="18">
        <v>43438</v>
      </c>
    </row>
    <row r="40" spans="1:23" ht="79.2">
      <c r="A40" s="6">
        <v>92</v>
      </c>
      <c r="B40" s="38">
        <v>20005797400012</v>
      </c>
      <c r="C40" s="6" t="s">
        <v>15</v>
      </c>
      <c r="D40" s="6" t="s">
        <v>284</v>
      </c>
      <c r="E40" s="6" t="s">
        <v>284</v>
      </c>
      <c r="F40" s="6" t="s">
        <v>284</v>
      </c>
      <c r="G40" s="6" t="s">
        <v>284</v>
      </c>
      <c r="H40" s="6" t="s">
        <v>284</v>
      </c>
      <c r="I40" s="6" t="s">
        <v>284</v>
      </c>
      <c r="J40" s="6" t="s">
        <v>286</v>
      </c>
      <c r="K40" s="6" t="s">
        <v>260</v>
      </c>
      <c r="L40" s="6">
        <v>2018088</v>
      </c>
      <c r="M40" s="11" t="s">
        <v>162</v>
      </c>
      <c r="N40" s="9" t="s">
        <v>49</v>
      </c>
      <c r="O40" s="6" t="s">
        <v>1175</v>
      </c>
      <c r="P40" s="6" t="s">
        <v>19</v>
      </c>
      <c r="Q40" s="6" t="s">
        <v>93</v>
      </c>
      <c r="R40" s="8">
        <v>42863435600185</v>
      </c>
      <c r="S40" s="6" t="s">
        <v>54</v>
      </c>
      <c r="T40" s="7">
        <v>830000</v>
      </c>
      <c r="U40" s="8">
        <v>48</v>
      </c>
      <c r="V40" s="21">
        <v>43385</v>
      </c>
      <c r="W40" s="18">
        <v>43438</v>
      </c>
    </row>
    <row r="41" spans="1:23" ht="66">
      <c r="A41" s="6">
        <v>92</v>
      </c>
      <c r="B41" s="38">
        <v>20005797400012</v>
      </c>
      <c r="C41" s="6" t="s">
        <v>15</v>
      </c>
      <c r="D41" s="6" t="s">
        <v>284</v>
      </c>
      <c r="E41" s="6" t="s">
        <v>284</v>
      </c>
      <c r="F41" s="6" t="s">
        <v>284</v>
      </c>
      <c r="G41" s="6" t="s">
        <v>284</v>
      </c>
      <c r="H41" s="6" t="s">
        <v>284</v>
      </c>
      <c r="I41" s="6" t="s">
        <v>284</v>
      </c>
      <c r="J41" s="6" t="s">
        <v>286</v>
      </c>
      <c r="K41" s="6" t="s">
        <v>260</v>
      </c>
      <c r="L41" s="6">
        <v>2018089</v>
      </c>
      <c r="M41" s="11" t="s">
        <v>163</v>
      </c>
      <c r="N41" s="6" t="s">
        <v>49</v>
      </c>
      <c r="O41" s="6" t="s">
        <v>1175</v>
      </c>
      <c r="P41" s="6" t="s">
        <v>19</v>
      </c>
      <c r="Q41" s="6" t="s">
        <v>94</v>
      </c>
      <c r="R41" s="8">
        <v>71202026200044</v>
      </c>
      <c r="S41" s="6" t="s">
        <v>54</v>
      </c>
      <c r="T41" s="7">
        <v>950000</v>
      </c>
      <c r="U41" s="8">
        <v>48</v>
      </c>
      <c r="V41" s="21">
        <v>43388</v>
      </c>
      <c r="W41" s="18">
        <v>43438</v>
      </c>
    </row>
    <row r="42" spans="1:23" ht="66">
      <c r="A42" s="6">
        <v>92</v>
      </c>
      <c r="B42" s="38">
        <v>20005797400012</v>
      </c>
      <c r="C42" s="6" t="s">
        <v>15</v>
      </c>
      <c r="D42" s="6" t="s">
        <v>284</v>
      </c>
      <c r="E42" s="6" t="s">
        <v>284</v>
      </c>
      <c r="F42" s="6" t="s">
        <v>284</v>
      </c>
      <c r="G42" s="6" t="s">
        <v>284</v>
      </c>
      <c r="H42" s="6" t="s">
        <v>284</v>
      </c>
      <c r="I42" s="6" t="s">
        <v>284</v>
      </c>
      <c r="J42" s="6" t="s">
        <v>286</v>
      </c>
      <c r="K42" s="6" t="s">
        <v>260</v>
      </c>
      <c r="L42" s="6">
        <v>2018091</v>
      </c>
      <c r="M42" s="11" t="s">
        <v>1565</v>
      </c>
      <c r="N42" s="6" t="s">
        <v>49</v>
      </c>
      <c r="O42" s="9" t="s">
        <v>16</v>
      </c>
      <c r="P42" s="6" t="s">
        <v>95</v>
      </c>
      <c r="Q42" s="6" t="s">
        <v>855</v>
      </c>
      <c r="R42" s="8">
        <v>51254612800012</v>
      </c>
      <c r="S42" s="6" t="s">
        <v>53</v>
      </c>
      <c r="T42" s="7">
        <v>116250</v>
      </c>
      <c r="U42" s="8">
        <v>24</v>
      </c>
      <c r="V42" s="18">
        <v>43416</v>
      </c>
      <c r="W42" s="18">
        <v>43438</v>
      </c>
    </row>
    <row r="43" spans="1:23" ht="66">
      <c r="A43" s="6">
        <v>92</v>
      </c>
      <c r="B43" s="38">
        <v>20005797400012</v>
      </c>
      <c r="C43" s="6" t="s">
        <v>15</v>
      </c>
      <c r="D43" s="6" t="s">
        <v>284</v>
      </c>
      <c r="E43" s="6" t="s">
        <v>284</v>
      </c>
      <c r="F43" s="6" t="s">
        <v>284</v>
      </c>
      <c r="G43" s="6" t="s">
        <v>284</v>
      </c>
      <c r="H43" s="6" t="s">
        <v>284</v>
      </c>
      <c r="I43" s="6" t="s">
        <v>284</v>
      </c>
      <c r="J43" s="6" t="s">
        <v>286</v>
      </c>
      <c r="K43" s="6" t="s">
        <v>260</v>
      </c>
      <c r="L43" s="6">
        <v>2018092</v>
      </c>
      <c r="M43" s="9" t="s">
        <v>1549</v>
      </c>
      <c r="N43" s="6" t="s">
        <v>49</v>
      </c>
      <c r="O43" s="9" t="s">
        <v>23</v>
      </c>
      <c r="P43" s="6" t="s">
        <v>24</v>
      </c>
      <c r="Q43" s="6" t="s">
        <v>104</v>
      </c>
      <c r="R43" s="8">
        <v>71202026200044</v>
      </c>
      <c r="S43" s="6" t="s">
        <v>56</v>
      </c>
      <c r="T43" s="11">
        <v>145558.91</v>
      </c>
      <c r="U43" s="8">
        <v>24</v>
      </c>
      <c r="V43" s="18">
        <v>43412</v>
      </c>
      <c r="W43" s="18">
        <v>43438</v>
      </c>
    </row>
    <row r="44" spans="1:23" ht="66">
      <c r="A44" s="6">
        <v>92</v>
      </c>
      <c r="B44" s="38">
        <v>20005797400012</v>
      </c>
      <c r="C44" s="6" t="s">
        <v>15</v>
      </c>
      <c r="D44" s="6" t="s">
        <v>284</v>
      </c>
      <c r="E44" s="6" t="s">
        <v>284</v>
      </c>
      <c r="F44" s="6" t="s">
        <v>284</v>
      </c>
      <c r="G44" s="6" t="s">
        <v>284</v>
      </c>
      <c r="H44" s="6" t="s">
        <v>284</v>
      </c>
      <c r="I44" s="6" t="s">
        <v>284</v>
      </c>
      <c r="J44" s="6" t="s">
        <v>286</v>
      </c>
      <c r="K44" s="6" t="s">
        <v>260</v>
      </c>
      <c r="L44" s="6">
        <v>2018099</v>
      </c>
      <c r="M44" s="11" t="s">
        <v>1562</v>
      </c>
      <c r="N44" s="6" t="s">
        <v>49</v>
      </c>
      <c r="O44" s="9" t="s">
        <v>16</v>
      </c>
      <c r="P44" s="6" t="s">
        <v>95</v>
      </c>
      <c r="Q44" s="6" t="s">
        <v>855</v>
      </c>
      <c r="R44" s="8">
        <v>51254612800012</v>
      </c>
      <c r="S44" s="6" t="s">
        <v>56</v>
      </c>
      <c r="T44" s="7">
        <v>88000</v>
      </c>
      <c r="U44" s="8">
        <v>24</v>
      </c>
      <c r="V44" s="18">
        <v>43411</v>
      </c>
      <c r="W44" s="18">
        <v>43438</v>
      </c>
    </row>
    <row r="45" spans="1:23" ht="66">
      <c r="A45" s="6">
        <v>92</v>
      </c>
      <c r="B45" s="38">
        <v>20005797400012</v>
      </c>
      <c r="C45" s="6" t="s">
        <v>15</v>
      </c>
      <c r="D45" s="6" t="s">
        <v>284</v>
      </c>
      <c r="E45" s="6" t="s">
        <v>284</v>
      </c>
      <c r="F45" s="6" t="s">
        <v>284</v>
      </c>
      <c r="G45" s="6" t="s">
        <v>284</v>
      </c>
      <c r="H45" s="6" t="s">
        <v>284</v>
      </c>
      <c r="I45" s="6" t="s">
        <v>284</v>
      </c>
      <c r="J45" s="6" t="s">
        <v>286</v>
      </c>
      <c r="K45" s="6" t="s">
        <v>260</v>
      </c>
      <c r="L45" s="6">
        <v>2018102</v>
      </c>
      <c r="M45" s="11" t="s">
        <v>96</v>
      </c>
      <c r="N45" s="9" t="s">
        <v>97</v>
      </c>
      <c r="O45" s="9" t="s">
        <v>16</v>
      </c>
      <c r="P45" s="6" t="s">
        <v>19</v>
      </c>
      <c r="Q45" s="6" t="s">
        <v>1159</v>
      </c>
      <c r="R45" s="8">
        <v>38012986629443</v>
      </c>
      <c r="S45" s="6" t="s">
        <v>54</v>
      </c>
      <c r="T45" s="7">
        <v>152000</v>
      </c>
      <c r="U45" s="8">
        <v>48</v>
      </c>
      <c r="V45" s="18">
        <v>43410</v>
      </c>
      <c r="W45" s="18">
        <v>43438</v>
      </c>
    </row>
    <row r="46" spans="1:23" ht="66">
      <c r="A46" s="6">
        <v>92</v>
      </c>
      <c r="B46" s="38">
        <v>20005797400012</v>
      </c>
      <c r="C46" s="6" t="s">
        <v>15</v>
      </c>
      <c r="D46" s="6" t="s">
        <v>284</v>
      </c>
      <c r="E46" s="6" t="s">
        <v>284</v>
      </c>
      <c r="F46" s="6" t="s">
        <v>284</v>
      </c>
      <c r="G46" s="6" t="s">
        <v>284</v>
      </c>
      <c r="H46" s="6" t="s">
        <v>284</v>
      </c>
      <c r="I46" s="6" t="s">
        <v>284</v>
      </c>
      <c r="J46" s="6" t="s">
        <v>286</v>
      </c>
      <c r="K46" s="6" t="s">
        <v>260</v>
      </c>
      <c r="L46" s="6">
        <v>2018102</v>
      </c>
      <c r="M46" s="11" t="s">
        <v>101</v>
      </c>
      <c r="N46" s="9" t="s">
        <v>97</v>
      </c>
      <c r="O46" s="9" t="s">
        <v>16</v>
      </c>
      <c r="P46" s="6" t="s">
        <v>19</v>
      </c>
      <c r="Q46" s="6" t="s">
        <v>1159</v>
      </c>
      <c r="R46" s="8">
        <v>38012986629443</v>
      </c>
      <c r="S46" s="6" t="s">
        <v>54</v>
      </c>
      <c r="T46" s="7">
        <v>20000</v>
      </c>
      <c r="U46" s="8">
        <v>48</v>
      </c>
      <c r="V46" s="18">
        <v>43410</v>
      </c>
      <c r="W46" s="18">
        <v>43438</v>
      </c>
    </row>
    <row r="47" spans="1:23" ht="66">
      <c r="A47" s="6">
        <v>92</v>
      </c>
      <c r="B47" s="38">
        <v>20005797400012</v>
      </c>
      <c r="C47" s="6" t="s">
        <v>15</v>
      </c>
      <c r="D47" s="6" t="s">
        <v>284</v>
      </c>
      <c r="E47" s="6" t="s">
        <v>284</v>
      </c>
      <c r="F47" s="6" t="s">
        <v>284</v>
      </c>
      <c r="G47" s="6" t="s">
        <v>284</v>
      </c>
      <c r="H47" s="6" t="s">
        <v>284</v>
      </c>
      <c r="I47" s="6" t="s">
        <v>284</v>
      </c>
      <c r="J47" s="6" t="s">
        <v>286</v>
      </c>
      <c r="K47" s="6" t="s">
        <v>260</v>
      </c>
      <c r="L47" s="6">
        <v>2018102</v>
      </c>
      <c r="M47" s="11" t="s">
        <v>98</v>
      </c>
      <c r="N47" s="9" t="s">
        <v>97</v>
      </c>
      <c r="O47" s="9" t="s">
        <v>16</v>
      </c>
      <c r="P47" s="6" t="s">
        <v>19</v>
      </c>
      <c r="Q47" s="6" t="s">
        <v>1159</v>
      </c>
      <c r="R47" s="8">
        <v>38012986629443</v>
      </c>
      <c r="S47" s="6" t="s">
        <v>54</v>
      </c>
      <c r="T47" s="7">
        <v>88000</v>
      </c>
      <c r="U47" s="8">
        <v>48</v>
      </c>
      <c r="V47" s="18">
        <v>43410</v>
      </c>
      <c r="W47" s="18">
        <v>43438</v>
      </c>
    </row>
    <row r="48" spans="1:23" ht="66">
      <c r="A48" s="6">
        <v>92</v>
      </c>
      <c r="B48" s="38">
        <v>20005797400012</v>
      </c>
      <c r="C48" s="6" t="s">
        <v>15</v>
      </c>
      <c r="D48" s="6" t="s">
        <v>284</v>
      </c>
      <c r="E48" s="6" t="s">
        <v>284</v>
      </c>
      <c r="F48" s="6" t="s">
        <v>284</v>
      </c>
      <c r="G48" s="6" t="s">
        <v>284</v>
      </c>
      <c r="H48" s="6" t="s">
        <v>284</v>
      </c>
      <c r="I48" s="6" t="s">
        <v>284</v>
      </c>
      <c r="J48" s="6" t="s">
        <v>286</v>
      </c>
      <c r="K48" s="6" t="s">
        <v>260</v>
      </c>
      <c r="L48" s="6">
        <v>2018102</v>
      </c>
      <c r="M48" s="11" t="s">
        <v>99</v>
      </c>
      <c r="N48" s="9" t="s">
        <v>97</v>
      </c>
      <c r="O48" s="9" t="s">
        <v>16</v>
      </c>
      <c r="P48" s="6" t="s">
        <v>19</v>
      </c>
      <c r="Q48" s="6" t="s">
        <v>1159</v>
      </c>
      <c r="R48" s="8">
        <v>38012986629443</v>
      </c>
      <c r="S48" s="6" t="s">
        <v>54</v>
      </c>
      <c r="T48" s="7">
        <v>352000</v>
      </c>
      <c r="U48" s="8">
        <v>48</v>
      </c>
      <c r="V48" s="18">
        <v>43410</v>
      </c>
      <c r="W48" s="18">
        <v>43438</v>
      </c>
    </row>
    <row r="49" spans="1:23" ht="66">
      <c r="A49" s="6">
        <v>92</v>
      </c>
      <c r="B49" s="38">
        <v>20005797400012</v>
      </c>
      <c r="C49" s="6" t="s">
        <v>15</v>
      </c>
      <c r="D49" s="6" t="s">
        <v>284</v>
      </c>
      <c r="E49" s="6" t="s">
        <v>284</v>
      </c>
      <c r="F49" s="6" t="s">
        <v>284</v>
      </c>
      <c r="G49" s="6" t="s">
        <v>284</v>
      </c>
      <c r="H49" s="6" t="s">
        <v>284</v>
      </c>
      <c r="I49" s="6" t="s">
        <v>284</v>
      </c>
      <c r="J49" s="6" t="s">
        <v>286</v>
      </c>
      <c r="K49" s="6" t="s">
        <v>260</v>
      </c>
      <c r="L49" s="6">
        <v>2018102</v>
      </c>
      <c r="M49" s="11" t="s">
        <v>100</v>
      </c>
      <c r="N49" s="9" t="s">
        <v>97</v>
      </c>
      <c r="O49" s="9" t="s">
        <v>16</v>
      </c>
      <c r="P49" s="6" t="s">
        <v>19</v>
      </c>
      <c r="Q49" s="6" t="s">
        <v>1159</v>
      </c>
      <c r="R49" s="8">
        <v>38012986629443</v>
      </c>
      <c r="S49" s="6" t="s">
        <v>54</v>
      </c>
      <c r="T49" s="7">
        <v>480000</v>
      </c>
      <c r="U49" s="8">
        <v>48</v>
      </c>
      <c r="V49" s="18">
        <v>43410</v>
      </c>
      <c r="W49" s="18">
        <v>43438</v>
      </c>
    </row>
    <row r="50" spans="1:23" ht="66" customHeight="1">
      <c r="A50" s="6">
        <v>92</v>
      </c>
      <c r="B50" s="38">
        <v>20005797400012</v>
      </c>
      <c r="C50" s="6" t="s">
        <v>15</v>
      </c>
      <c r="D50" s="6" t="s">
        <v>284</v>
      </c>
      <c r="E50" s="6" t="s">
        <v>284</v>
      </c>
      <c r="F50" s="6" t="s">
        <v>284</v>
      </c>
      <c r="G50" s="6" t="s">
        <v>284</v>
      </c>
      <c r="H50" s="6" t="s">
        <v>284</v>
      </c>
      <c r="I50" s="6" t="s">
        <v>284</v>
      </c>
      <c r="J50" s="6" t="s">
        <v>285</v>
      </c>
      <c r="K50" s="6" t="s">
        <v>261</v>
      </c>
      <c r="L50" s="6">
        <v>2018103</v>
      </c>
      <c r="M50" s="24" t="s">
        <v>566</v>
      </c>
      <c r="N50" s="6" t="s">
        <v>103</v>
      </c>
      <c r="O50" s="9" t="s">
        <v>16</v>
      </c>
      <c r="P50" s="6" t="s">
        <v>19</v>
      </c>
      <c r="Q50" s="6" t="s">
        <v>1177</v>
      </c>
      <c r="R50" s="8">
        <v>54210765113030</v>
      </c>
      <c r="S50" s="6" t="s">
        <v>54</v>
      </c>
      <c r="T50" s="20"/>
      <c r="U50" s="8">
        <v>36</v>
      </c>
      <c r="V50" s="18">
        <v>43269</v>
      </c>
      <c r="W50" s="18">
        <v>43438</v>
      </c>
    </row>
    <row r="51" spans="1:23" ht="66" customHeight="1">
      <c r="A51" s="6">
        <v>92</v>
      </c>
      <c r="B51" s="38">
        <v>20005797400012</v>
      </c>
      <c r="C51" s="6" t="s">
        <v>15</v>
      </c>
      <c r="D51" s="6" t="s">
        <v>284</v>
      </c>
      <c r="E51" s="6" t="s">
        <v>284</v>
      </c>
      <c r="F51" s="6" t="s">
        <v>284</v>
      </c>
      <c r="G51" s="6" t="s">
        <v>284</v>
      </c>
      <c r="H51" s="6" t="s">
        <v>284</v>
      </c>
      <c r="I51" s="6" t="s">
        <v>284</v>
      </c>
      <c r="J51" s="6" t="s">
        <v>286</v>
      </c>
      <c r="K51" s="6" t="s">
        <v>260</v>
      </c>
      <c r="L51" s="6">
        <v>2018105</v>
      </c>
      <c r="M51" s="11" t="s">
        <v>110</v>
      </c>
      <c r="N51" s="6" t="s">
        <v>47</v>
      </c>
      <c r="O51" s="9" t="s">
        <v>16</v>
      </c>
      <c r="P51" s="6" t="s">
        <v>572</v>
      </c>
      <c r="Q51" s="6" t="s">
        <v>111</v>
      </c>
      <c r="R51" s="8">
        <v>798052908000018</v>
      </c>
      <c r="S51" s="6" t="s">
        <v>53</v>
      </c>
      <c r="T51" s="7">
        <v>83333.33</v>
      </c>
      <c r="U51" s="17">
        <v>12</v>
      </c>
      <c r="V51" s="21">
        <v>43453</v>
      </c>
      <c r="W51" s="18">
        <v>43549</v>
      </c>
    </row>
    <row r="52" spans="1:23" ht="66" customHeight="1">
      <c r="A52" s="6">
        <v>92</v>
      </c>
      <c r="B52" s="38">
        <v>20005797400012</v>
      </c>
      <c r="C52" s="6" t="s">
        <v>15</v>
      </c>
      <c r="D52" s="6" t="s">
        <v>284</v>
      </c>
      <c r="E52" s="6" t="s">
        <v>284</v>
      </c>
      <c r="F52" s="6" t="s">
        <v>284</v>
      </c>
      <c r="G52" s="6" t="s">
        <v>284</v>
      </c>
      <c r="H52" s="6" t="s">
        <v>284</v>
      </c>
      <c r="I52" s="6" t="s">
        <v>284</v>
      </c>
      <c r="J52" s="6" t="s">
        <v>286</v>
      </c>
      <c r="K52" s="6" t="s">
        <v>261</v>
      </c>
      <c r="L52" s="6">
        <v>2018106</v>
      </c>
      <c r="M52" s="11" t="s">
        <v>112</v>
      </c>
      <c r="N52" s="6" t="s">
        <v>113</v>
      </c>
      <c r="O52" s="9" t="s">
        <v>16</v>
      </c>
      <c r="P52" s="6" t="s">
        <v>24</v>
      </c>
      <c r="Q52" s="6" t="s">
        <v>114</v>
      </c>
      <c r="R52" s="8">
        <v>32463266000019</v>
      </c>
      <c r="S52" s="6" t="s">
        <v>54</v>
      </c>
      <c r="T52" s="7">
        <v>60000</v>
      </c>
      <c r="U52" s="17">
        <v>48</v>
      </c>
      <c r="V52" s="18">
        <v>43424</v>
      </c>
      <c r="W52" s="18">
        <v>43549</v>
      </c>
    </row>
    <row r="53" spans="1:23" ht="66" customHeight="1">
      <c r="A53" s="6">
        <v>92</v>
      </c>
      <c r="B53" s="38">
        <v>20005797400012</v>
      </c>
      <c r="C53" s="6" t="s">
        <v>15</v>
      </c>
      <c r="D53" s="6" t="s">
        <v>284</v>
      </c>
      <c r="E53" s="6" t="s">
        <v>284</v>
      </c>
      <c r="F53" s="6" t="s">
        <v>284</v>
      </c>
      <c r="G53" s="6" t="s">
        <v>284</v>
      </c>
      <c r="H53" s="6" t="s">
        <v>284</v>
      </c>
      <c r="I53" s="6" t="s">
        <v>284</v>
      </c>
      <c r="J53" s="6" t="s">
        <v>286</v>
      </c>
      <c r="K53" s="6" t="s">
        <v>260</v>
      </c>
      <c r="L53" s="6">
        <v>2018110</v>
      </c>
      <c r="M53" s="25" t="s">
        <v>1559</v>
      </c>
      <c r="N53" s="6" t="s">
        <v>48</v>
      </c>
      <c r="O53" s="9" t="s">
        <v>23</v>
      </c>
      <c r="P53" s="6" t="s">
        <v>24</v>
      </c>
      <c r="Q53" s="26" t="s">
        <v>115</v>
      </c>
      <c r="R53" s="8">
        <v>42863435600185</v>
      </c>
      <c r="S53" s="6" t="s">
        <v>56</v>
      </c>
      <c r="T53" s="7">
        <v>60970</v>
      </c>
      <c r="U53" s="8" t="s">
        <v>351</v>
      </c>
      <c r="V53" s="21">
        <v>43444</v>
      </c>
      <c r="W53" s="18">
        <v>43549</v>
      </c>
    </row>
    <row r="54" spans="1:23" ht="66">
      <c r="A54" s="6">
        <v>92</v>
      </c>
      <c r="B54" s="38">
        <v>20005797400012</v>
      </c>
      <c r="C54" s="6" t="s">
        <v>15</v>
      </c>
      <c r="D54" s="6" t="s">
        <v>284</v>
      </c>
      <c r="E54" s="6" t="s">
        <v>284</v>
      </c>
      <c r="F54" s="6" t="s">
        <v>284</v>
      </c>
      <c r="G54" s="6" t="s">
        <v>284</v>
      </c>
      <c r="H54" s="6" t="s">
        <v>284</v>
      </c>
      <c r="I54" s="6" t="s">
        <v>284</v>
      </c>
      <c r="J54" s="6" t="s">
        <v>286</v>
      </c>
      <c r="K54" s="6" t="s">
        <v>260</v>
      </c>
      <c r="L54" s="6">
        <v>2018111</v>
      </c>
      <c r="M54" s="11" t="s">
        <v>1552</v>
      </c>
      <c r="N54" s="6" t="s">
        <v>49</v>
      </c>
      <c r="O54" s="9" t="s">
        <v>16</v>
      </c>
      <c r="P54" s="6" t="s">
        <v>95</v>
      </c>
      <c r="Q54" s="6" t="s">
        <v>855</v>
      </c>
      <c r="R54" s="8">
        <v>51254612800012</v>
      </c>
      <c r="S54" s="6" t="s">
        <v>53</v>
      </c>
      <c r="T54" s="7">
        <v>35000</v>
      </c>
      <c r="U54" s="8">
        <v>24</v>
      </c>
      <c r="V54" s="21">
        <v>43424</v>
      </c>
      <c r="W54" s="18">
        <v>43549</v>
      </c>
    </row>
    <row r="55" spans="1:23" ht="66">
      <c r="A55" s="6">
        <v>92</v>
      </c>
      <c r="B55" s="38">
        <v>20005797400012</v>
      </c>
      <c r="C55" s="6" t="s">
        <v>15</v>
      </c>
      <c r="D55" s="6" t="s">
        <v>286</v>
      </c>
      <c r="E55" s="6" t="s">
        <v>550</v>
      </c>
      <c r="F55" s="6" t="s">
        <v>286</v>
      </c>
      <c r="G55" s="6" t="s">
        <v>286</v>
      </c>
      <c r="H55" s="6" t="s">
        <v>550</v>
      </c>
      <c r="I55" s="6" t="s">
        <v>286</v>
      </c>
      <c r="J55" s="6" t="s">
        <v>286</v>
      </c>
      <c r="K55" s="6" t="s">
        <v>260</v>
      </c>
      <c r="L55" s="6">
        <v>2018114</v>
      </c>
      <c r="M55" s="11" t="s">
        <v>116</v>
      </c>
      <c r="N55" s="6">
        <v>45000000</v>
      </c>
      <c r="O55" s="9" t="s">
        <v>16</v>
      </c>
      <c r="P55" s="6" t="s">
        <v>24</v>
      </c>
      <c r="Q55" s="6" t="s">
        <v>117</v>
      </c>
      <c r="R55" s="8">
        <v>40986794200461</v>
      </c>
      <c r="S55" s="6" t="s">
        <v>54</v>
      </c>
      <c r="T55" s="7">
        <v>5000000</v>
      </c>
      <c r="U55" s="8">
        <v>48</v>
      </c>
      <c r="V55" s="21">
        <v>43475</v>
      </c>
      <c r="W55" s="18">
        <v>43549</v>
      </c>
    </row>
    <row r="56" spans="1:23" ht="66">
      <c r="A56" s="6">
        <v>92</v>
      </c>
      <c r="B56" s="38">
        <v>20005797400012</v>
      </c>
      <c r="C56" s="6" t="s">
        <v>15</v>
      </c>
      <c r="D56" s="6" t="s">
        <v>284</v>
      </c>
      <c r="E56" s="6" t="s">
        <v>284</v>
      </c>
      <c r="F56" s="6" t="s">
        <v>284</v>
      </c>
      <c r="G56" s="6" t="s">
        <v>284</v>
      </c>
      <c r="H56" s="6" t="s">
        <v>284</v>
      </c>
      <c r="I56" s="6" t="s">
        <v>284</v>
      </c>
      <c r="J56" s="6" t="s">
        <v>286</v>
      </c>
      <c r="K56" s="6" t="s">
        <v>260</v>
      </c>
      <c r="L56" s="6">
        <v>2018115</v>
      </c>
      <c r="M56" s="11" t="s">
        <v>564</v>
      </c>
      <c r="N56" s="6" t="s">
        <v>45</v>
      </c>
      <c r="O56" s="9" t="s">
        <v>23</v>
      </c>
      <c r="P56" s="6" t="s">
        <v>24</v>
      </c>
      <c r="Q56" s="6" t="s">
        <v>46</v>
      </c>
      <c r="R56" s="8">
        <v>62372020800056</v>
      </c>
      <c r="S56" s="6" t="s">
        <v>53</v>
      </c>
      <c r="T56" s="22">
        <v>1228850.55</v>
      </c>
      <c r="U56" s="8">
        <v>34</v>
      </c>
      <c r="V56" s="18">
        <v>43454</v>
      </c>
      <c r="W56" s="18">
        <v>43549</v>
      </c>
    </row>
    <row r="57" spans="1:23" ht="79.2">
      <c r="A57" s="6">
        <v>92</v>
      </c>
      <c r="B57" s="38">
        <v>20005797400012</v>
      </c>
      <c r="C57" s="6" t="s">
        <v>15</v>
      </c>
      <c r="D57" s="6" t="s">
        <v>286</v>
      </c>
      <c r="E57" s="6" t="s">
        <v>550</v>
      </c>
      <c r="F57" s="6" t="s">
        <v>285</v>
      </c>
      <c r="G57" s="6" t="s">
        <v>286</v>
      </c>
      <c r="H57" s="6" t="s">
        <v>550</v>
      </c>
      <c r="I57" s="6" t="s">
        <v>286</v>
      </c>
      <c r="J57" s="6" t="s">
        <v>286</v>
      </c>
      <c r="K57" s="6" t="s">
        <v>261</v>
      </c>
      <c r="L57" s="6">
        <v>2018117</v>
      </c>
      <c r="M57" s="11" t="s">
        <v>121</v>
      </c>
      <c r="N57" s="6" t="s">
        <v>119</v>
      </c>
      <c r="O57" s="9" t="s">
        <v>16</v>
      </c>
      <c r="P57" s="6" t="s">
        <v>19</v>
      </c>
      <c r="Q57" s="27" t="s">
        <v>122</v>
      </c>
      <c r="R57" s="8">
        <v>44247009200036</v>
      </c>
      <c r="S57" s="6" t="s">
        <v>54</v>
      </c>
      <c r="T57" s="7">
        <v>120000</v>
      </c>
      <c r="U57" s="8">
        <v>48</v>
      </c>
      <c r="V57" s="21">
        <v>43500</v>
      </c>
      <c r="W57" s="18">
        <v>43549</v>
      </c>
    </row>
    <row r="58" spans="1:23" ht="66">
      <c r="A58" s="6">
        <v>92</v>
      </c>
      <c r="B58" s="38">
        <v>20005797400012</v>
      </c>
      <c r="C58" s="6" t="s">
        <v>15</v>
      </c>
      <c r="D58" s="6" t="s">
        <v>286</v>
      </c>
      <c r="E58" s="6" t="s">
        <v>550</v>
      </c>
      <c r="F58" s="6" t="s">
        <v>285</v>
      </c>
      <c r="G58" s="6" t="s">
        <v>286</v>
      </c>
      <c r="H58" s="6" t="s">
        <v>550</v>
      </c>
      <c r="I58" s="6" t="s">
        <v>286</v>
      </c>
      <c r="J58" s="6" t="s">
        <v>286</v>
      </c>
      <c r="K58" s="6" t="s">
        <v>261</v>
      </c>
      <c r="L58" s="6">
        <v>2018117</v>
      </c>
      <c r="M58" s="11" t="s">
        <v>118</v>
      </c>
      <c r="N58" s="6" t="s">
        <v>119</v>
      </c>
      <c r="O58" s="9" t="s">
        <v>16</v>
      </c>
      <c r="P58" s="6" t="s">
        <v>19</v>
      </c>
      <c r="Q58" s="27" t="s">
        <v>120</v>
      </c>
      <c r="R58" s="8">
        <v>38782327100011</v>
      </c>
      <c r="S58" s="6" t="s">
        <v>54</v>
      </c>
      <c r="T58" s="7">
        <v>100000</v>
      </c>
      <c r="U58" s="8">
        <v>48</v>
      </c>
      <c r="V58" s="21">
        <v>43483</v>
      </c>
      <c r="W58" s="18">
        <v>43549</v>
      </c>
    </row>
    <row r="59" spans="1:23" ht="66">
      <c r="A59" s="6">
        <v>92</v>
      </c>
      <c r="B59" s="38">
        <v>20005797400012</v>
      </c>
      <c r="C59" s="6" t="s">
        <v>15</v>
      </c>
      <c r="D59" s="6" t="s">
        <v>286</v>
      </c>
      <c r="E59" s="6" t="s">
        <v>550</v>
      </c>
      <c r="F59" s="6" t="s">
        <v>285</v>
      </c>
      <c r="G59" s="6" t="s">
        <v>286</v>
      </c>
      <c r="H59" s="6" t="s">
        <v>550</v>
      </c>
      <c r="I59" s="6" t="s">
        <v>286</v>
      </c>
      <c r="J59" s="6" t="s">
        <v>286</v>
      </c>
      <c r="K59" s="6" t="s">
        <v>261</v>
      </c>
      <c r="L59" s="6">
        <v>2018117</v>
      </c>
      <c r="M59" s="11" t="s">
        <v>123</v>
      </c>
      <c r="N59" s="6" t="s">
        <v>119</v>
      </c>
      <c r="O59" s="9" t="s">
        <v>16</v>
      </c>
      <c r="P59" s="6" t="s">
        <v>19</v>
      </c>
      <c r="Q59" s="27" t="s">
        <v>124</v>
      </c>
      <c r="R59" s="8">
        <v>77250060900031</v>
      </c>
      <c r="S59" s="6" t="s">
        <v>54</v>
      </c>
      <c r="T59" s="7">
        <v>60000</v>
      </c>
      <c r="U59" s="8">
        <v>48</v>
      </c>
      <c r="V59" s="21">
        <v>43483</v>
      </c>
      <c r="W59" s="18">
        <v>43549</v>
      </c>
    </row>
    <row r="60" spans="1:23" ht="66">
      <c r="A60" s="6">
        <v>92</v>
      </c>
      <c r="B60" s="38">
        <v>20005797400012</v>
      </c>
      <c r="C60" s="6" t="s">
        <v>15</v>
      </c>
      <c r="D60" s="6" t="s">
        <v>284</v>
      </c>
      <c r="E60" s="6" t="s">
        <v>284</v>
      </c>
      <c r="F60" s="6" t="s">
        <v>284</v>
      </c>
      <c r="G60" s="6" t="s">
        <v>284</v>
      </c>
      <c r="H60" s="6" t="s">
        <v>284</v>
      </c>
      <c r="I60" s="6" t="s">
        <v>284</v>
      </c>
      <c r="J60" s="6" t="s">
        <v>286</v>
      </c>
      <c r="K60" s="6" t="s">
        <v>262</v>
      </c>
      <c r="L60" s="6">
        <v>2018119</v>
      </c>
      <c r="M60" s="11" t="s">
        <v>125</v>
      </c>
      <c r="N60" s="6" t="s">
        <v>126</v>
      </c>
      <c r="O60" s="9" t="s">
        <v>16</v>
      </c>
      <c r="P60" s="6" t="s">
        <v>24</v>
      </c>
      <c r="Q60" s="27" t="s">
        <v>127</v>
      </c>
      <c r="R60" s="8">
        <v>32858336400026</v>
      </c>
      <c r="S60" s="6" t="s">
        <v>55</v>
      </c>
      <c r="T60" s="7">
        <v>707737</v>
      </c>
      <c r="U60" s="8">
        <v>18</v>
      </c>
      <c r="V60" s="21">
        <v>43454</v>
      </c>
      <c r="W60" s="18">
        <v>43549</v>
      </c>
    </row>
    <row r="61" spans="1:23" ht="68.25" customHeight="1">
      <c r="A61" s="6">
        <v>92</v>
      </c>
      <c r="B61" s="38">
        <v>20005797400012</v>
      </c>
      <c r="C61" s="6" t="s">
        <v>15</v>
      </c>
      <c r="D61" s="6" t="s">
        <v>284</v>
      </c>
      <c r="E61" s="6" t="s">
        <v>284</v>
      </c>
      <c r="F61" s="6" t="s">
        <v>284</v>
      </c>
      <c r="G61" s="6" t="s">
        <v>284</v>
      </c>
      <c r="H61" s="6" t="s">
        <v>284</v>
      </c>
      <c r="I61" s="6" t="s">
        <v>284</v>
      </c>
      <c r="J61" s="6" t="s">
        <v>286</v>
      </c>
      <c r="K61" s="6" t="s">
        <v>260</v>
      </c>
      <c r="L61" s="6">
        <v>2018120</v>
      </c>
      <c r="M61" s="11" t="s">
        <v>1551</v>
      </c>
      <c r="N61" s="6" t="s">
        <v>128</v>
      </c>
      <c r="O61" s="9" t="s">
        <v>16</v>
      </c>
      <c r="P61" s="6" t="s">
        <v>95</v>
      </c>
      <c r="Q61" s="6" t="s">
        <v>855</v>
      </c>
      <c r="R61" s="8">
        <v>51254612800012</v>
      </c>
      <c r="S61" s="6" t="s">
        <v>56</v>
      </c>
      <c r="T61" s="7">
        <v>276329.15999999997</v>
      </c>
      <c r="U61" s="8">
        <v>36</v>
      </c>
      <c r="V61" s="18">
        <v>43454</v>
      </c>
      <c r="W61" s="18">
        <v>43549</v>
      </c>
    </row>
    <row r="62" spans="1:23" ht="71.25" customHeight="1">
      <c r="A62" s="6">
        <v>92</v>
      </c>
      <c r="B62" s="38">
        <v>20005797400012</v>
      </c>
      <c r="C62" s="6" t="s">
        <v>15</v>
      </c>
      <c r="D62" s="6" t="s">
        <v>286</v>
      </c>
      <c r="E62" s="6" t="s">
        <v>550</v>
      </c>
      <c r="F62" s="6" t="s">
        <v>286</v>
      </c>
      <c r="G62" s="6" t="s">
        <v>286</v>
      </c>
      <c r="H62" s="6" t="s">
        <v>550</v>
      </c>
      <c r="I62" s="6" t="s">
        <v>286</v>
      </c>
      <c r="J62" s="6" t="s">
        <v>286</v>
      </c>
      <c r="K62" s="6" t="s">
        <v>260</v>
      </c>
      <c r="L62" s="6">
        <v>2018121</v>
      </c>
      <c r="M62" s="11" t="s">
        <v>129</v>
      </c>
      <c r="N62" s="6" t="s">
        <v>45</v>
      </c>
      <c r="O62" s="9" t="s">
        <v>23</v>
      </c>
      <c r="P62" s="6" t="s">
        <v>24</v>
      </c>
      <c r="Q62" s="6" t="s">
        <v>130</v>
      </c>
      <c r="R62" s="8">
        <v>41239753100051</v>
      </c>
      <c r="S62" s="6" t="s">
        <v>53</v>
      </c>
      <c r="T62" s="7">
        <v>665747.5</v>
      </c>
      <c r="U62" s="8">
        <v>7</v>
      </c>
      <c r="V62" s="21">
        <v>43452</v>
      </c>
      <c r="W62" s="21">
        <v>43549</v>
      </c>
    </row>
    <row r="63" spans="1:23" ht="75" customHeight="1">
      <c r="A63" s="6">
        <v>92</v>
      </c>
      <c r="B63" s="38">
        <v>20005797400012</v>
      </c>
      <c r="C63" s="6" t="s">
        <v>15</v>
      </c>
      <c r="D63" s="6" t="s">
        <v>284</v>
      </c>
      <c r="E63" s="6" t="s">
        <v>284</v>
      </c>
      <c r="F63" s="6" t="s">
        <v>284</v>
      </c>
      <c r="G63" s="6" t="s">
        <v>284</v>
      </c>
      <c r="H63" s="6" t="s">
        <v>284</v>
      </c>
      <c r="I63" s="6" t="s">
        <v>284</v>
      </c>
      <c r="J63" s="6" t="s">
        <v>286</v>
      </c>
      <c r="K63" s="6" t="s">
        <v>260</v>
      </c>
      <c r="L63" s="6">
        <v>2018123</v>
      </c>
      <c r="M63" s="11" t="s">
        <v>1578</v>
      </c>
      <c r="N63" s="6" t="s">
        <v>131</v>
      </c>
      <c r="O63" s="9" t="s">
        <v>16</v>
      </c>
      <c r="P63" s="6" t="s">
        <v>19</v>
      </c>
      <c r="Q63" s="6" t="s">
        <v>132</v>
      </c>
      <c r="R63" s="8">
        <v>79018467501175</v>
      </c>
      <c r="S63" s="6" t="s">
        <v>54</v>
      </c>
      <c r="T63" s="7">
        <v>480000</v>
      </c>
      <c r="U63" s="17">
        <v>48</v>
      </c>
      <c r="V63" s="21">
        <v>43488</v>
      </c>
      <c r="W63" s="21">
        <v>43549</v>
      </c>
    </row>
    <row r="64" spans="1:23" ht="66">
      <c r="A64" s="6">
        <v>92</v>
      </c>
      <c r="B64" s="38">
        <v>20005797400012</v>
      </c>
      <c r="C64" s="6" t="s">
        <v>15</v>
      </c>
      <c r="D64" s="6" t="s">
        <v>284</v>
      </c>
      <c r="E64" s="6" t="s">
        <v>284</v>
      </c>
      <c r="F64" s="6" t="s">
        <v>284</v>
      </c>
      <c r="G64" s="6" t="s">
        <v>284</v>
      </c>
      <c r="H64" s="6" t="s">
        <v>284</v>
      </c>
      <c r="I64" s="6" t="s">
        <v>284</v>
      </c>
      <c r="J64" s="6" t="s">
        <v>286</v>
      </c>
      <c r="K64" s="6" t="s">
        <v>260</v>
      </c>
      <c r="L64" s="6">
        <v>2018124</v>
      </c>
      <c r="M64" s="11" t="s">
        <v>133</v>
      </c>
      <c r="N64" s="39" t="s">
        <v>927</v>
      </c>
      <c r="O64" s="9" t="s">
        <v>16</v>
      </c>
      <c r="P64" s="6" t="s">
        <v>572</v>
      </c>
      <c r="Q64" s="6" t="s">
        <v>134</v>
      </c>
      <c r="R64" s="8">
        <v>40203796400044</v>
      </c>
      <c r="S64" s="6" t="s">
        <v>54</v>
      </c>
      <c r="T64" s="7">
        <v>55000</v>
      </c>
      <c r="U64" s="17">
        <v>36</v>
      </c>
      <c r="V64" s="21">
        <v>43462</v>
      </c>
      <c r="W64" s="21">
        <v>43549</v>
      </c>
    </row>
    <row r="65" spans="1:23" ht="66">
      <c r="A65" s="6">
        <v>92</v>
      </c>
      <c r="B65" s="38">
        <v>20005797400012</v>
      </c>
      <c r="C65" s="6" t="s">
        <v>15</v>
      </c>
      <c r="D65" s="6" t="s">
        <v>284</v>
      </c>
      <c r="E65" s="6" t="s">
        <v>284</v>
      </c>
      <c r="F65" s="6" t="s">
        <v>284</v>
      </c>
      <c r="G65" s="6" t="s">
        <v>284</v>
      </c>
      <c r="H65" s="6" t="s">
        <v>284</v>
      </c>
      <c r="I65" s="6" t="s">
        <v>284</v>
      </c>
      <c r="J65" s="6" t="s">
        <v>286</v>
      </c>
      <c r="K65" s="6" t="s">
        <v>260</v>
      </c>
      <c r="L65" s="6">
        <v>2018125</v>
      </c>
      <c r="M65" s="11" t="s">
        <v>135</v>
      </c>
      <c r="N65" s="6">
        <v>60120000</v>
      </c>
      <c r="O65" s="9" t="s">
        <v>16</v>
      </c>
      <c r="P65" s="6" t="s">
        <v>572</v>
      </c>
      <c r="Q65" s="6" t="s">
        <v>136</v>
      </c>
      <c r="R65" s="8">
        <v>56211696200068</v>
      </c>
      <c r="S65" s="6" t="s">
        <v>54</v>
      </c>
      <c r="T65" s="7">
        <v>60000</v>
      </c>
      <c r="U65" s="17">
        <v>48</v>
      </c>
      <c r="V65" s="21">
        <v>43494</v>
      </c>
      <c r="W65" s="21">
        <v>43549</v>
      </c>
    </row>
    <row r="66" spans="1:23" ht="58.5" customHeight="1">
      <c r="A66" s="6">
        <v>92</v>
      </c>
      <c r="B66" s="38">
        <v>20005797400012</v>
      </c>
      <c r="C66" s="6" t="s">
        <v>15</v>
      </c>
      <c r="D66" s="6" t="s">
        <v>286</v>
      </c>
      <c r="E66" s="6" t="s">
        <v>550</v>
      </c>
      <c r="F66" s="6" t="s">
        <v>286</v>
      </c>
      <c r="G66" s="6" t="s">
        <v>286</v>
      </c>
      <c r="H66" s="6" t="s">
        <v>550</v>
      </c>
      <c r="I66" s="6" t="s">
        <v>286</v>
      </c>
      <c r="J66" s="6" t="s">
        <v>286</v>
      </c>
      <c r="K66" s="6" t="s">
        <v>260</v>
      </c>
      <c r="L66" s="6">
        <v>2018126</v>
      </c>
      <c r="M66" s="25" t="s">
        <v>137</v>
      </c>
      <c r="N66" s="6" t="s">
        <v>128</v>
      </c>
      <c r="O66" s="9" t="s">
        <v>16</v>
      </c>
      <c r="P66" s="6" t="s">
        <v>24</v>
      </c>
      <c r="Q66" s="6" t="s">
        <v>138</v>
      </c>
      <c r="R66" s="8">
        <v>50118285100037</v>
      </c>
      <c r="S66" s="6" t="s">
        <v>53</v>
      </c>
      <c r="T66" s="20">
        <v>39950</v>
      </c>
      <c r="U66" s="8">
        <v>24</v>
      </c>
      <c r="V66" s="21">
        <v>43467</v>
      </c>
      <c r="W66" s="21">
        <v>43549</v>
      </c>
    </row>
    <row r="67" spans="1:23" ht="66">
      <c r="A67" s="6">
        <v>92</v>
      </c>
      <c r="B67" s="38">
        <v>20005797400012</v>
      </c>
      <c r="C67" s="6" t="s">
        <v>15</v>
      </c>
      <c r="D67" s="6" t="s">
        <v>285</v>
      </c>
      <c r="E67" s="6">
        <v>25</v>
      </c>
      <c r="F67" s="6" t="s">
        <v>285</v>
      </c>
      <c r="G67" s="6" t="s">
        <v>286</v>
      </c>
      <c r="H67" s="6" t="s">
        <v>550</v>
      </c>
      <c r="I67" s="6" t="s">
        <v>286</v>
      </c>
      <c r="J67" s="6" t="s">
        <v>285</v>
      </c>
      <c r="K67" s="6" t="s">
        <v>261</v>
      </c>
      <c r="L67" s="6">
        <v>2019006</v>
      </c>
      <c r="M67" s="11" t="s">
        <v>140</v>
      </c>
      <c r="N67" s="6" t="s">
        <v>139</v>
      </c>
      <c r="O67" s="9" t="s">
        <v>16</v>
      </c>
      <c r="P67" s="6" t="s">
        <v>19</v>
      </c>
      <c r="Q67" s="16" t="s">
        <v>141</v>
      </c>
      <c r="R67" s="8">
        <v>57172266900264</v>
      </c>
      <c r="S67" s="6" t="s">
        <v>54</v>
      </c>
      <c r="T67" s="22">
        <v>200000</v>
      </c>
      <c r="U67" s="8">
        <v>48</v>
      </c>
      <c r="V67" s="21">
        <v>43521</v>
      </c>
      <c r="W67" s="21">
        <v>43549</v>
      </c>
    </row>
    <row r="68" spans="1:23" ht="66">
      <c r="A68" s="6">
        <v>92</v>
      </c>
      <c r="B68" s="38">
        <v>20005797400012</v>
      </c>
      <c r="C68" s="6" t="s">
        <v>15</v>
      </c>
      <c r="D68" s="6" t="s">
        <v>285</v>
      </c>
      <c r="E68" s="6">
        <v>25</v>
      </c>
      <c r="F68" s="6" t="s">
        <v>285</v>
      </c>
      <c r="G68" s="6">
        <v>25</v>
      </c>
      <c r="H68" s="6" t="s">
        <v>550</v>
      </c>
      <c r="I68" s="6" t="s">
        <v>285</v>
      </c>
      <c r="J68" s="6" t="s">
        <v>285</v>
      </c>
      <c r="K68" s="6" t="s">
        <v>261</v>
      </c>
      <c r="L68" s="6">
        <v>2019006</v>
      </c>
      <c r="M68" s="11" t="s">
        <v>142</v>
      </c>
      <c r="N68" s="6" t="s">
        <v>139</v>
      </c>
      <c r="O68" s="9" t="s">
        <v>16</v>
      </c>
      <c r="P68" s="6" t="s">
        <v>19</v>
      </c>
      <c r="Q68" s="6" t="s">
        <v>143</v>
      </c>
      <c r="R68" s="8">
        <v>40916209600021</v>
      </c>
      <c r="S68" s="6" t="s">
        <v>54</v>
      </c>
      <c r="T68" s="22">
        <v>20000</v>
      </c>
      <c r="U68" s="8">
        <v>48</v>
      </c>
      <c r="V68" s="21">
        <v>43521</v>
      </c>
      <c r="W68" s="21">
        <v>43549</v>
      </c>
    </row>
    <row r="69" spans="1:23" ht="76.5" customHeight="1">
      <c r="A69" s="6">
        <v>92</v>
      </c>
      <c r="B69" s="38">
        <v>20005797400012</v>
      </c>
      <c r="C69" s="6" t="s">
        <v>15</v>
      </c>
      <c r="D69" s="6" t="s">
        <v>286</v>
      </c>
      <c r="E69" s="6" t="s">
        <v>550</v>
      </c>
      <c r="F69" s="6" t="s">
        <v>286</v>
      </c>
      <c r="G69" s="6" t="s">
        <v>286</v>
      </c>
      <c r="H69" s="6" t="s">
        <v>550</v>
      </c>
      <c r="I69" s="6" t="s">
        <v>286</v>
      </c>
      <c r="J69" s="6" t="s">
        <v>286</v>
      </c>
      <c r="K69" s="6" t="s">
        <v>260</v>
      </c>
      <c r="L69" s="6">
        <v>2019007</v>
      </c>
      <c r="M69" s="11" t="s">
        <v>144</v>
      </c>
      <c r="N69" s="6" t="s">
        <v>145</v>
      </c>
      <c r="O69" s="9" t="s">
        <v>16</v>
      </c>
      <c r="P69" s="6" t="s">
        <v>24</v>
      </c>
      <c r="Q69" s="6" t="s">
        <v>141</v>
      </c>
      <c r="R69" s="8">
        <v>37863389500032</v>
      </c>
      <c r="S69" s="6" t="s">
        <v>53</v>
      </c>
      <c r="T69" s="22" t="s">
        <v>166</v>
      </c>
      <c r="U69" s="8">
        <v>12</v>
      </c>
      <c r="V69" s="21">
        <v>43504</v>
      </c>
      <c r="W69" s="21">
        <v>43549</v>
      </c>
    </row>
    <row r="70" spans="1:23" ht="76.5" customHeight="1">
      <c r="A70" s="6">
        <v>92</v>
      </c>
      <c r="B70" s="38">
        <v>20005797400012</v>
      </c>
      <c r="C70" s="6" t="s">
        <v>15</v>
      </c>
      <c r="D70" s="6" t="s">
        <v>286</v>
      </c>
      <c r="E70" s="6" t="s">
        <v>550</v>
      </c>
      <c r="F70" s="6" t="s">
        <v>286</v>
      </c>
      <c r="G70" s="6" t="s">
        <v>286</v>
      </c>
      <c r="H70" s="6" t="s">
        <v>550</v>
      </c>
      <c r="I70" s="6" t="s">
        <v>286</v>
      </c>
      <c r="J70" s="6" t="s">
        <v>286</v>
      </c>
      <c r="K70" s="6" t="s">
        <v>260</v>
      </c>
      <c r="L70" s="6">
        <v>2019007</v>
      </c>
      <c r="M70" s="11" t="s">
        <v>1573</v>
      </c>
      <c r="N70" s="6" t="s">
        <v>145</v>
      </c>
      <c r="O70" s="9" t="s">
        <v>16</v>
      </c>
      <c r="P70" s="6" t="s">
        <v>24</v>
      </c>
      <c r="Q70" s="6" t="s">
        <v>146</v>
      </c>
      <c r="R70" s="8">
        <v>37863389500032</v>
      </c>
      <c r="S70" s="6" t="s">
        <v>53</v>
      </c>
      <c r="T70" s="22" t="s">
        <v>167</v>
      </c>
      <c r="U70" s="8">
        <v>12</v>
      </c>
      <c r="V70" s="21">
        <v>43504</v>
      </c>
      <c r="W70" s="21">
        <v>43549</v>
      </c>
    </row>
    <row r="71" spans="1:23" ht="66">
      <c r="A71" s="6">
        <v>92</v>
      </c>
      <c r="B71" s="38">
        <v>20005797400012</v>
      </c>
      <c r="C71" s="6" t="s">
        <v>15</v>
      </c>
      <c r="D71" s="6" t="s">
        <v>286</v>
      </c>
      <c r="E71" s="6" t="s">
        <v>550</v>
      </c>
      <c r="F71" s="6" t="s">
        <v>286</v>
      </c>
      <c r="G71" s="6" t="s">
        <v>286</v>
      </c>
      <c r="H71" s="6" t="s">
        <v>550</v>
      </c>
      <c r="I71" s="6" t="s">
        <v>286</v>
      </c>
      <c r="J71" s="6" t="s">
        <v>286</v>
      </c>
      <c r="K71" s="6" t="s">
        <v>261</v>
      </c>
      <c r="L71" s="6">
        <v>2019008</v>
      </c>
      <c r="M71" s="9" t="s">
        <v>147</v>
      </c>
      <c r="N71" s="6" t="s">
        <v>148</v>
      </c>
      <c r="O71" s="9" t="s">
        <v>16</v>
      </c>
      <c r="P71" s="6" t="s">
        <v>24</v>
      </c>
      <c r="Q71" s="6" t="s">
        <v>149</v>
      </c>
      <c r="R71" s="8">
        <v>41863343400018</v>
      </c>
      <c r="S71" s="6" t="s">
        <v>54</v>
      </c>
      <c r="T71" s="7">
        <v>132000</v>
      </c>
      <c r="U71" s="6">
        <v>48</v>
      </c>
      <c r="V71" s="21">
        <v>43501</v>
      </c>
      <c r="W71" s="21">
        <v>43549</v>
      </c>
    </row>
    <row r="72" spans="1:23" ht="66">
      <c r="A72" s="6">
        <v>92</v>
      </c>
      <c r="B72" s="38">
        <v>20005797400012</v>
      </c>
      <c r="C72" s="6" t="s">
        <v>15</v>
      </c>
      <c r="D72" s="6" t="s">
        <v>286</v>
      </c>
      <c r="E72" s="6" t="s">
        <v>550</v>
      </c>
      <c r="F72" s="6" t="s">
        <v>286</v>
      </c>
      <c r="G72" s="6" t="s">
        <v>286</v>
      </c>
      <c r="H72" s="6" t="s">
        <v>550</v>
      </c>
      <c r="I72" s="6" t="s">
        <v>286</v>
      </c>
      <c r="J72" s="6" t="s">
        <v>286</v>
      </c>
      <c r="K72" s="6" t="s">
        <v>261</v>
      </c>
      <c r="L72" s="6">
        <v>2019010</v>
      </c>
      <c r="M72" s="11" t="s">
        <v>150</v>
      </c>
      <c r="N72" s="6" t="s">
        <v>151</v>
      </c>
      <c r="O72" s="9" t="s">
        <v>16</v>
      </c>
      <c r="P72" s="6" t="s">
        <v>24</v>
      </c>
      <c r="Q72" s="6" t="s">
        <v>152</v>
      </c>
      <c r="R72" s="8">
        <v>77573383501313</v>
      </c>
      <c r="S72" s="6" t="s">
        <v>54</v>
      </c>
      <c r="T72" s="7">
        <v>220000</v>
      </c>
      <c r="U72" s="8">
        <v>48</v>
      </c>
      <c r="V72" s="21">
        <v>43525</v>
      </c>
      <c r="W72" s="21">
        <v>43549</v>
      </c>
    </row>
    <row r="73" spans="1:23" ht="92.4">
      <c r="A73" s="6">
        <v>92</v>
      </c>
      <c r="B73" s="38">
        <v>20005797400012</v>
      </c>
      <c r="C73" s="6" t="s">
        <v>15</v>
      </c>
      <c r="D73" s="6" t="s">
        <v>286</v>
      </c>
      <c r="E73" s="6" t="s">
        <v>550</v>
      </c>
      <c r="F73" s="6" t="s">
        <v>286</v>
      </c>
      <c r="G73" s="6" t="s">
        <v>286</v>
      </c>
      <c r="H73" s="6" t="s">
        <v>550</v>
      </c>
      <c r="I73" s="6" t="s">
        <v>286</v>
      </c>
      <c r="J73" s="6" t="s">
        <v>286</v>
      </c>
      <c r="K73" s="6" t="s">
        <v>260</v>
      </c>
      <c r="L73" s="6">
        <v>2019014</v>
      </c>
      <c r="M73" s="9" t="s">
        <v>153</v>
      </c>
      <c r="N73" s="6" t="s">
        <v>154</v>
      </c>
      <c r="O73" s="9" t="s">
        <v>16</v>
      </c>
      <c r="P73" s="6" t="s">
        <v>24</v>
      </c>
      <c r="Q73" s="6" t="s">
        <v>155</v>
      </c>
      <c r="R73" s="8">
        <v>45367313900011</v>
      </c>
      <c r="S73" s="6" t="s">
        <v>156</v>
      </c>
      <c r="T73" s="7">
        <v>120000</v>
      </c>
      <c r="U73" s="28">
        <v>48</v>
      </c>
      <c r="V73" s="21">
        <v>43509</v>
      </c>
      <c r="W73" s="21">
        <v>43549</v>
      </c>
    </row>
    <row r="74" spans="1:23" ht="92.4">
      <c r="A74" s="6">
        <v>92</v>
      </c>
      <c r="B74" s="38">
        <v>20005797400012</v>
      </c>
      <c r="C74" s="6" t="s">
        <v>15</v>
      </c>
      <c r="D74" s="6" t="s">
        <v>286</v>
      </c>
      <c r="E74" s="6" t="s">
        <v>550</v>
      </c>
      <c r="F74" s="6" t="s">
        <v>286</v>
      </c>
      <c r="G74" s="6" t="s">
        <v>286</v>
      </c>
      <c r="H74" s="6" t="s">
        <v>550</v>
      </c>
      <c r="I74" s="6" t="s">
        <v>286</v>
      </c>
      <c r="J74" s="6" t="s">
        <v>286</v>
      </c>
      <c r="K74" s="6" t="s">
        <v>260</v>
      </c>
      <c r="L74" s="6">
        <v>2019014</v>
      </c>
      <c r="M74" s="9" t="s">
        <v>157</v>
      </c>
      <c r="N74" s="6" t="s">
        <v>154</v>
      </c>
      <c r="O74" s="9" t="s">
        <v>16</v>
      </c>
      <c r="P74" s="6" t="s">
        <v>24</v>
      </c>
      <c r="Q74" s="6" t="s">
        <v>158</v>
      </c>
      <c r="R74" s="8">
        <v>44507998100020</v>
      </c>
      <c r="S74" s="6" t="s">
        <v>156</v>
      </c>
      <c r="T74" s="7">
        <v>60000</v>
      </c>
      <c r="U74" s="28">
        <v>48</v>
      </c>
      <c r="V74" s="21">
        <v>43506</v>
      </c>
      <c r="W74" s="21">
        <v>43549</v>
      </c>
    </row>
    <row r="75" spans="1:23" ht="66">
      <c r="A75" s="6">
        <v>92</v>
      </c>
      <c r="B75" s="38">
        <v>20005797400012</v>
      </c>
      <c r="C75" s="6" t="s">
        <v>15</v>
      </c>
      <c r="D75" s="6" t="s">
        <v>286</v>
      </c>
      <c r="E75" s="6" t="s">
        <v>550</v>
      </c>
      <c r="F75" s="6" t="s">
        <v>286</v>
      </c>
      <c r="G75" s="6" t="s">
        <v>286</v>
      </c>
      <c r="H75" s="6" t="s">
        <v>550</v>
      </c>
      <c r="I75" s="6" t="s">
        <v>286</v>
      </c>
      <c r="J75" s="6" t="s">
        <v>286</v>
      </c>
      <c r="K75" s="6" t="s">
        <v>260</v>
      </c>
      <c r="L75" s="6">
        <v>2019016</v>
      </c>
      <c r="M75" s="11" t="s">
        <v>159</v>
      </c>
      <c r="N75" s="6" t="s">
        <v>160</v>
      </c>
      <c r="O75" s="9" t="s">
        <v>16</v>
      </c>
      <c r="P75" s="6" t="s">
        <v>572</v>
      </c>
      <c r="Q75" s="6" t="s">
        <v>161</v>
      </c>
      <c r="R75" s="8">
        <v>45387468700057</v>
      </c>
      <c r="S75" s="6" t="s">
        <v>54</v>
      </c>
      <c r="T75" s="7">
        <v>248392</v>
      </c>
      <c r="U75" s="17">
        <v>48</v>
      </c>
      <c r="V75" s="21">
        <v>43511</v>
      </c>
      <c r="W75" s="21">
        <v>43549</v>
      </c>
    </row>
    <row r="76" spans="1:23" ht="66">
      <c r="A76" s="6">
        <v>92</v>
      </c>
      <c r="B76" s="38">
        <v>20005797400012</v>
      </c>
      <c r="C76" s="6" t="s">
        <v>15</v>
      </c>
      <c r="D76" s="6" t="s">
        <v>286</v>
      </c>
      <c r="E76" s="6" t="s">
        <v>550</v>
      </c>
      <c r="F76" s="6" t="s">
        <v>286</v>
      </c>
      <c r="G76" s="6" t="s">
        <v>286</v>
      </c>
      <c r="H76" s="6" t="s">
        <v>550</v>
      </c>
      <c r="I76" s="6" t="s">
        <v>286</v>
      </c>
      <c r="J76" s="6" t="s">
        <v>286</v>
      </c>
      <c r="K76" s="6" t="s">
        <v>260</v>
      </c>
      <c r="L76" s="6">
        <v>2019022</v>
      </c>
      <c r="M76" s="29" t="s">
        <v>565</v>
      </c>
      <c r="N76" s="6" t="s">
        <v>168</v>
      </c>
      <c r="O76" s="9" t="s">
        <v>16</v>
      </c>
      <c r="P76" s="6" t="s">
        <v>19</v>
      </c>
      <c r="Q76" s="6" t="s">
        <v>196</v>
      </c>
      <c r="R76" s="8">
        <v>49755501100020</v>
      </c>
      <c r="S76" s="6" t="s">
        <v>54</v>
      </c>
      <c r="T76" s="22">
        <v>216000</v>
      </c>
      <c r="U76" s="30">
        <v>54</v>
      </c>
      <c r="V76" s="21">
        <v>43544</v>
      </c>
      <c r="W76" s="21">
        <v>43549</v>
      </c>
    </row>
    <row r="77" spans="1:23" ht="66">
      <c r="A77" s="6">
        <v>92</v>
      </c>
      <c r="B77" s="38">
        <v>20005797400012</v>
      </c>
      <c r="C77" s="6" t="s">
        <v>15</v>
      </c>
      <c r="D77" s="6" t="s">
        <v>286</v>
      </c>
      <c r="E77" s="6" t="s">
        <v>550</v>
      </c>
      <c r="F77" s="6" t="s">
        <v>286</v>
      </c>
      <c r="G77" s="6" t="s">
        <v>286</v>
      </c>
      <c r="H77" s="6" t="s">
        <v>550</v>
      </c>
      <c r="I77" s="6" t="s">
        <v>286</v>
      </c>
      <c r="J77" s="6" t="s">
        <v>286</v>
      </c>
      <c r="K77" s="6" t="s">
        <v>260</v>
      </c>
      <c r="L77" s="6">
        <v>2019026</v>
      </c>
      <c r="M77" s="29" t="s">
        <v>170</v>
      </c>
      <c r="N77" s="6" t="s">
        <v>171</v>
      </c>
      <c r="O77" s="9" t="s">
        <v>16</v>
      </c>
      <c r="P77" s="6" t="s">
        <v>24</v>
      </c>
      <c r="Q77" s="16" t="s">
        <v>172</v>
      </c>
      <c r="R77" s="8">
        <v>35005308800034</v>
      </c>
      <c r="S77" s="6" t="s">
        <v>53</v>
      </c>
      <c r="T77" s="22">
        <v>4846920</v>
      </c>
      <c r="U77" s="30">
        <v>48</v>
      </c>
      <c r="V77" s="21">
        <v>43558</v>
      </c>
      <c r="W77" s="21">
        <v>43641</v>
      </c>
    </row>
    <row r="78" spans="1:23" ht="66">
      <c r="A78" s="6">
        <v>92</v>
      </c>
      <c r="B78" s="38">
        <v>20005797400012</v>
      </c>
      <c r="C78" s="6" t="s">
        <v>15</v>
      </c>
      <c r="D78" s="6" t="s">
        <v>286</v>
      </c>
      <c r="E78" s="6" t="s">
        <v>550</v>
      </c>
      <c r="F78" s="6" t="s">
        <v>286</v>
      </c>
      <c r="G78" s="6" t="s">
        <v>286</v>
      </c>
      <c r="H78" s="6" t="s">
        <v>550</v>
      </c>
      <c r="I78" s="6" t="s">
        <v>286</v>
      </c>
      <c r="J78" s="6" t="s">
        <v>286</v>
      </c>
      <c r="K78" s="6" t="s">
        <v>260</v>
      </c>
      <c r="L78" s="6">
        <v>2019032</v>
      </c>
      <c r="M78" s="29" t="s">
        <v>173</v>
      </c>
      <c r="N78" s="6" t="s">
        <v>174</v>
      </c>
      <c r="O78" s="9" t="s">
        <v>16</v>
      </c>
      <c r="P78" s="6" t="s">
        <v>24</v>
      </c>
      <c r="Q78" s="16" t="s">
        <v>175</v>
      </c>
      <c r="R78" s="8">
        <v>83137769200015</v>
      </c>
      <c r="S78" s="6" t="s">
        <v>54</v>
      </c>
      <c r="T78" s="22">
        <v>80000</v>
      </c>
      <c r="U78" s="30">
        <v>48</v>
      </c>
      <c r="V78" s="21">
        <v>43561</v>
      </c>
      <c r="W78" s="21">
        <v>43641</v>
      </c>
    </row>
    <row r="79" spans="1:23" ht="66">
      <c r="A79" s="6">
        <v>92</v>
      </c>
      <c r="B79" s="38">
        <v>20005797400012</v>
      </c>
      <c r="C79" s="6" t="s">
        <v>15</v>
      </c>
      <c r="D79" s="6" t="s">
        <v>285</v>
      </c>
      <c r="E79" s="6">
        <v>3</v>
      </c>
      <c r="F79" s="6" t="s">
        <v>285</v>
      </c>
      <c r="G79" s="6" t="s">
        <v>285</v>
      </c>
      <c r="H79" s="6">
        <v>7</v>
      </c>
      <c r="I79" s="6" t="s">
        <v>285</v>
      </c>
      <c r="J79" s="6" t="s">
        <v>286</v>
      </c>
      <c r="K79" s="6" t="s">
        <v>260</v>
      </c>
      <c r="L79" s="6">
        <v>2019035</v>
      </c>
      <c r="M79" s="9" t="s">
        <v>176</v>
      </c>
      <c r="N79" s="6" t="s">
        <v>177</v>
      </c>
      <c r="O79" s="9" t="s">
        <v>16</v>
      </c>
      <c r="P79" s="6" t="s">
        <v>19</v>
      </c>
      <c r="Q79" s="6" t="s">
        <v>178</v>
      </c>
      <c r="R79" s="8">
        <v>83859167500023</v>
      </c>
      <c r="S79" s="6" t="s">
        <v>54</v>
      </c>
      <c r="T79" s="22">
        <v>551670</v>
      </c>
      <c r="U79" s="8">
        <v>48</v>
      </c>
      <c r="V79" s="21">
        <v>43556</v>
      </c>
      <c r="W79" s="21">
        <v>43641</v>
      </c>
    </row>
    <row r="80" spans="1:23" ht="66">
      <c r="A80" s="6">
        <v>92</v>
      </c>
      <c r="B80" s="38">
        <v>20005797400012</v>
      </c>
      <c r="C80" s="6" t="s">
        <v>15</v>
      </c>
      <c r="D80" s="6" t="s">
        <v>286</v>
      </c>
      <c r="E80" s="6" t="s">
        <v>550</v>
      </c>
      <c r="F80" s="6" t="s">
        <v>286</v>
      </c>
      <c r="G80" s="6" t="s">
        <v>286</v>
      </c>
      <c r="H80" s="6" t="s">
        <v>550</v>
      </c>
      <c r="I80" s="6" t="s">
        <v>286</v>
      </c>
      <c r="J80" s="6" t="s">
        <v>286</v>
      </c>
      <c r="K80" s="6" t="s">
        <v>260</v>
      </c>
      <c r="L80" s="6">
        <v>2019037</v>
      </c>
      <c r="M80" s="9" t="s">
        <v>179</v>
      </c>
      <c r="N80" s="6" t="s">
        <v>180</v>
      </c>
      <c r="O80" s="9" t="s">
        <v>16</v>
      </c>
      <c r="P80" s="6" t="s">
        <v>24</v>
      </c>
      <c r="Q80" s="6" t="s">
        <v>181</v>
      </c>
      <c r="R80" s="31">
        <v>49109777000011</v>
      </c>
      <c r="S80" s="6" t="s">
        <v>53</v>
      </c>
      <c r="T80" s="23">
        <v>57743</v>
      </c>
      <c r="U80" s="8">
        <v>31</v>
      </c>
      <c r="V80" s="21">
        <v>43550</v>
      </c>
      <c r="W80" s="21">
        <v>43641</v>
      </c>
    </row>
    <row r="81" spans="1:23" ht="66" customHeight="1">
      <c r="A81" s="6">
        <v>92</v>
      </c>
      <c r="B81" s="38">
        <v>20005797400012</v>
      </c>
      <c r="C81" s="6" t="s">
        <v>15</v>
      </c>
      <c r="D81" s="6" t="s">
        <v>286</v>
      </c>
      <c r="E81" s="6" t="s">
        <v>550</v>
      </c>
      <c r="F81" s="6" t="s">
        <v>286</v>
      </c>
      <c r="G81" s="6" t="s">
        <v>286</v>
      </c>
      <c r="H81" s="6" t="s">
        <v>550</v>
      </c>
      <c r="I81" s="6" t="s">
        <v>286</v>
      </c>
      <c r="J81" s="6" t="s">
        <v>285</v>
      </c>
      <c r="K81" s="6" t="s">
        <v>260</v>
      </c>
      <c r="L81" s="6">
        <v>2019038</v>
      </c>
      <c r="M81" s="9" t="s">
        <v>563</v>
      </c>
      <c r="N81" s="6" t="s">
        <v>188</v>
      </c>
      <c r="O81" s="9" t="s">
        <v>16</v>
      </c>
      <c r="P81" s="6" t="s">
        <v>182</v>
      </c>
      <c r="Q81" s="6" t="s">
        <v>21</v>
      </c>
      <c r="R81" s="8">
        <v>55208131766522</v>
      </c>
      <c r="S81" s="6"/>
      <c r="T81" s="26"/>
      <c r="U81" s="20"/>
      <c r="V81" s="21">
        <v>43496</v>
      </c>
      <c r="W81" s="21">
        <v>43641</v>
      </c>
    </row>
    <row r="82" spans="1:23" ht="66" customHeight="1">
      <c r="A82" s="6">
        <v>92</v>
      </c>
      <c r="B82" s="38">
        <v>20005797400012</v>
      </c>
      <c r="C82" s="6" t="s">
        <v>15</v>
      </c>
      <c r="D82" s="6" t="s">
        <v>286</v>
      </c>
      <c r="E82" s="6" t="s">
        <v>550</v>
      </c>
      <c r="F82" s="6" t="s">
        <v>286</v>
      </c>
      <c r="G82" s="6" t="s">
        <v>286</v>
      </c>
      <c r="H82" s="6" t="s">
        <v>550</v>
      </c>
      <c r="I82" s="6" t="s">
        <v>286</v>
      </c>
      <c r="J82" s="6" t="s">
        <v>285</v>
      </c>
      <c r="K82" s="6" t="s">
        <v>260</v>
      </c>
      <c r="L82" s="6">
        <v>2019040</v>
      </c>
      <c r="M82" s="9" t="s">
        <v>562</v>
      </c>
      <c r="N82" s="6" t="s">
        <v>188</v>
      </c>
      <c r="O82" s="9" t="s">
        <v>16</v>
      </c>
      <c r="P82" s="6" t="s">
        <v>182</v>
      </c>
      <c r="Q82" s="6" t="s">
        <v>21</v>
      </c>
      <c r="R82" s="8">
        <v>55208131766522</v>
      </c>
      <c r="S82" s="6"/>
      <c r="T82" s="26"/>
      <c r="U82" s="20"/>
      <c r="V82" s="21">
        <v>43496</v>
      </c>
      <c r="W82" s="21">
        <v>43641</v>
      </c>
    </row>
    <row r="83" spans="1:23" ht="96.75" customHeight="1">
      <c r="A83" s="6">
        <v>92</v>
      </c>
      <c r="B83" s="38">
        <v>20005797400012</v>
      </c>
      <c r="C83" s="6" t="s">
        <v>15</v>
      </c>
      <c r="D83" s="6" t="s">
        <v>286</v>
      </c>
      <c r="E83" s="6" t="s">
        <v>550</v>
      </c>
      <c r="F83" s="6" t="s">
        <v>286</v>
      </c>
      <c r="G83" s="6" t="s">
        <v>286</v>
      </c>
      <c r="H83" s="6" t="s">
        <v>550</v>
      </c>
      <c r="I83" s="6" t="s">
        <v>286</v>
      </c>
      <c r="J83" s="6" t="s">
        <v>286</v>
      </c>
      <c r="K83" s="6" t="s">
        <v>261</v>
      </c>
      <c r="L83" s="6">
        <v>2019042</v>
      </c>
      <c r="M83" s="9" t="s">
        <v>183</v>
      </c>
      <c r="N83" s="6">
        <v>31224500</v>
      </c>
      <c r="O83" s="9" t="s">
        <v>16</v>
      </c>
      <c r="P83" s="6" t="s">
        <v>24</v>
      </c>
      <c r="Q83" s="6" t="s">
        <v>184</v>
      </c>
      <c r="R83" s="31">
        <v>30269492200097</v>
      </c>
      <c r="S83" s="6" t="s">
        <v>54</v>
      </c>
      <c r="T83" s="22">
        <v>80000</v>
      </c>
      <c r="U83" s="8">
        <v>48</v>
      </c>
      <c r="V83" s="21">
        <v>43614</v>
      </c>
      <c r="W83" s="21">
        <v>43641</v>
      </c>
    </row>
    <row r="84" spans="1:23" ht="92.25" customHeight="1">
      <c r="A84" s="6">
        <v>92</v>
      </c>
      <c r="B84" s="38">
        <v>20005797400012</v>
      </c>
      <c r="C84" s="6" t="s">
        <v>15</v>
      </c>
      <c r="D84" s="6" t="s">
        <v>286</v>
      </c>
      <c r="E84" s="6" t="s">
        <v>550</v>
      </c>
      <c r="F84" s="6" t="s">
        <v>286</v>
      </c>
      <c r="G84" s="6" t="s">
        <v>286</v>
      </c>
      <c r="H84" s="6" t="s">
        <v>550</v>
      </c>
      <c r="I84" s="6" t="s">
        <v>286</v>
      </c>
      <c r="J84" s="6" t="s">
        <v>286</v>
      </c>
      <c r="K84" s="6" t="s">
        <v>261</v>
      </c>
      <c r="L84" s="6">
        <v>2019043</v>
      </c>
      <c r="M84" s="9" t="s">
        <v>185</v>
      </c>
      <c r="N84" s="6">
        <v>31224500</v>
      </c>
      <c r="O84" s="9" t="s">
        <v>16</v>
      </c>
      <c r="P84" s="6" t="s">
        <v>24</v>
      </c>
      <c r="Q84" s="6" t="s">
        <v>184</v>
      </c>
      <c r="R84" s="31">
        <v>30269492200097</v>
      </c>
      <c r="S84" s="6" t="s">
        <v>54</v>
      </c>
      <c r="T84" s="22">
        <v>90000</v>
      </c>
      <c r="U84" s="8">
        <v>48</v>
      </c>
      <c r="V84" s="21">
        <v>43614</v>
      </c>
      <c r="W84" s="21">
        <v>43641</v>
      </c>
    </row>
    <row r="85" spans="1:23" ht="66">
      <c r="A85" s="6">
        <v>92</v>
      </c>
      <c r="B85" s="38">
        <v>20005797400012</v>
      </c>
      <c r="C85" s="6" t="s">
        <v>15</v>
      </c>
      <c r="D85" s="6" t="s">
        <v>286</v>
      </c>
      <c r="E85" s="6" t="s">
        <v>550</v>
      </c>
      <c r="F85" s="6" t="s">
        <v>286</v>
      </c>
      <c r="G85" s="6" t="s">
        <v>286</v>
      </c>
      <c r="H85" s="6" t="s">
        <v>550</v>
      </c>
      <c r="I85" s="6" t="s">
        <v>286</v>
      </c>
      <c r="J85" s="6" t="s">
        <v>286</v>
      </c>
      <c r="K85" s="6" t="s">
        <v>260</v>
      </c>
      <c r="L85" s="6">
        <v>2019044</v>
      </c>
      <c r="M85" s="9" t="s">
        <v>187</v>
      </c>
      <c r="N85" s="6">
        <v>45343220</v>
      </c>
      <c r="O85" s="9" t="s">
        <v>16</v>
      </c>
      <c r="P85" s="6" t="s">
        <v>24</v>
      </c>
      <c r="Q85" s="6" t="s">
        <v>186</v>
      </c>
      <c r="R85" s="31">
        <v>60980153500012</v>
      </c>
      <c r="S85" s="6" t="s">
        <v>54</v>
      </c>
      <c r="T85" s="22">
        <v>80000</v>
      </c>
      <c r="U85" s="8">
        <v>48</v>
      </c>
      <c r="V85" s="21">
        <v>43619</v>
      </c>
      <c r="W85" s="21">
        <v>43641</v>
      </c>
    </row>
    <row r="86" spans="1:23" ht="66">
      <c r="A86" s="6">
        <v>92</v>
      </c>
      <c r="B86" s="38">
        <v>20005797400012</v>
      </c>
      <c r="C86" s="6" t="s">
        <v>15</v>
      </c>
      <c r="D86" s="6" t="s">
        <v>285</v>
      </c>
      <c r="E86" s="6">
        <v>5</v>
      </c>
      <c r="F86" s="6" t="s">
        <v>286</v>
      </c>
      <c r="G86" s="6" t="s">
        <v>286</v>
      </c>
      <c r="H86" s="6" t="s">
        <v>550</v>
      </c>
      <c r="I86" s="6" t="s">
        <v>286</v>
      </c>
      <c r="J86" s="6" t="s">
        <v>286</v>
      </c>
      <c r="K86" s="6" t="s">
        <v>260</v>
      </c>
      <c r="L86" s="6">
        <v>2019045</v>
      </c>
      <c r="M86" s="29" t="s">
        <v>189</v>
      </c>
      <c r="N86" s="6" t="s">
        <v>190</v>
      </c>
      <c r="O86" s="9" t="s">
        <v>16</v>
      </c>
      <c r="P86" s="6" t="s">
        <v>19</v>
      </c>
      <c r="Q86" s="16" t="s">
        <v>191</v>
      </c>
      <c r="R86" s="32">
        <v>77566343801906</v>
      </c>
      <c r="S86" s="6" t="s">
        <v>54</v>
      </c>
      <c r="T86" s="22">
        <v>4190902.74</v>
      </c>
      <c r="U86" s="33">
        <v>36</v>
      </c>
      <c r="V86" s="21">
        <v>43654</v>
      </c>
      <c r="W86" s="21">
        <v>43746</v>
      </c>
    </row>
    <row r="87" spans="1:23" ht="66">
      <c r="A87" s="6">
        <v>92</v>
      </c>
      <c r="B87" s="38">
        <v>20005797400012</v>
      </c>
      <c r="C87" s="6" t="s">
        <v>15</v>
      </c>
      <c r="D87" s="6" t="s">
        <v>285</v>
      </c>
      <c r="E87" s="6">
        <v>5</v>
      </c>
      <c r="F87" s="6" t="s">
        <v>286</v>
      </c>
      <c r="G87" s="6" t="s">
        <v>286</v>
      </c>
      <c r="H87" s="6" t="s">
        <v>550</v>
      </c>
      <c r="I87" s="6" t="s">
        <v>286</v>
      </c>
      <c r="J87" s="6" t="s">
        <v>286</v>
      </c>
      <c r="K87" s="6" t="s">
        <v>260</v>
      </c>
      <c r="L87" s="6">
        <v>2019045</v>
      </c>
      <c r="M87" s="29" t="s">
        <v>192</v>
      </c>
      <c r="N87" s="6" t="s">
        <v>190</v>
      </c>
      <c r="O87" s="9" t="s">
        <v>16</v>
      </c>
      <c r="P87" s="6" t="s">
        <v>19</v>
      </c>
      <c r="Q87" s="16" t="s">
        <v>191</v>
      </c>
      <c r="R87" s="32">
        <v>77566343801906</v>
      </c>
      <c r="S87" s="6" t="s">
        <v>54</v>
      </c>
      <c r="T87" s="22">
        <v>3021510.2</v>
      </c>
      <c r="U87" s="33">
        <v>36</v>
      </c>
      <c r="V87" s="21">
        <v>43654</v>
      </c>
      <c r="W87" s="21">
        <v>43746</v>
      </c>
    </row>
    <row r="88" spans="1:23" ht="66">
      <c r="A88" s="6">
        <v>92</v>
      </c>
      <c r="B88" s="38">
        <v>20005797400012</v>
      </c>
      <c r="C88" s="6" t="s">
        <v>15</v>
      </c>
      <c r="D88" s="6" t="s">
        <v>285</v>
      </c>
      <c r="E88" s="6">
        <v>5</v>
      </c>
      <c r="F88" s="6" t="s">
        <v>286</v>
      </c>
      <c r="G88" s="6" t="s">
        <v>286</v>
      </c>
      <c r="H88" s="6" t="s">
        <v>550</v>
      </c>
      <c r="I88" s="6" t="s">
        <v>286</v>
      </c>
      <c r="J88" s="6" t="s">
        <v>286</v>
      </c>
      <c r="K88" s="6" t="s">
        <v>260</v>
      </c>
      <c r="L88" s="6">
        <v>2019045</v>
      </c>
      <c r="M88" s="29" t="s">
        <v>193</v>
      </c>
      <c r="N88" s="6" t="s">
        <v>190</v>
      </c>
      <c r="O88" s="9" t="s">
        <v>16</v>
      </c>
      <c r="P88" s="6" t="s">
        <v>19</v>
      </c>
      <c r="Q88" s="16" t="s">
        <v>191</v>
      </c>
      <c r="R88" s="32">
        <v>77566343801906</v>
      </c>
      <c r="S88" s="6" t="s">
        <v>54</v>
      </c>
      <c r="T88" s="22">
        <v>949794.04</v>
      </c>
      <c r="U88" s="33">
        <v>36</v>
      </c>
      <c r="V88" s="21">
        <v>43654</v>
      </c>
      <c r="W88" s="21">
        <v>43746</v>
      </c>
    </row>
    <row r="89" spans="1:23" ht="66">
      <c r="A89" s="6">
        <v>92</v>
      </c>
      <c r="B89" s="38">
        <v>20005797400012</v>
      </c>
      <c r="C89" s="6" t="s">
        <v>15</v>
      </c>
      <c r="D89" s="6" t="s">
        <v>286</v>
      </c>
      <c r="E89" s="6" t="s">
        <v>550</v>
      </c>
      <c r="F89" s="6" t="s">
        <v>286</v>
      </c>
      <c r="G89" s="6" t="s">
        <v>286</v>
      </c>
      <c r="H89" s="6" t="s">
        <v>550</v>
      </c>
      <c r="I89" s="6" t="s">
        <v>286</v>
      </c>
      <c r="J89" s="6" t="s">
        <v>286</v>
      </c>
      <c r="K89" s="6" t="s">
        <v>260</v>
      </c>
      <c r="L89" s="6">
        <v>2019047</v>
      </c>
      <c r="M89" s="9" t="s">
        <v>1560</v>
      </c>
      <c r="N89" s="9" t="s">
        <v>49</v>
      </c>
      <c r="O89" s="9" t="s">
        <v>23</v>
      </c>
      <c r="P89" s="6" t="s">
        <v>24</v>
      </c>
      <c r="Q89" s="6" t="s">
        <v>35</v>
      </c>
      <c r="R89" s="8">
        <v>44452352600564</v>
      </c>
      <c r="S89" s="6" t="s">
        <v>56</v>
      </c>
      <c r="T89" s="22">
        <v>35750</v>
      </c>
      <c r="U89" s="34">
        <v>24</v>
      </c>
      <c r="V89" s="21">
        <v>43581</v>
      </c>
      <c r="W89" s="21">
        <v>43746</v>
      </c>
    </row>
    <row r="90" spans="1:23" ht="66">
      <c r="A90" s="6">
        <v>92</v>
      </c>
      <c r="B90" s="38">
        <v>20005797400012</v>
      </c>
      <c r="C90" s="6" t="s">
        <v>15</v>
      </c>
      <c r="D90" s="6" t="s">
        <v>285</v>
      </c>
      <c r="E90" s="6">
        <v>5</v>
      </c>
      <c r="F90" s="6" t="s">
        <v>286</v>
      </c>
      <c r="G90" s="6" t="s">
        <v>286</v>
      </c>
      <c r="H90" s="6" t="s">
        <v>550</v>
      </c>
      <c r="I90" s="6" t="s">
        <v>286</v>
      </c>
      <c r="J90" s="6" t="s">
        <v>286</v>
      </c>
      <c r="K90" s="6" t="s">
        <v>260</v>
      </c>
      <c r="L90" s="6">
        <v>2019051</v>
      </c>
      <c r="M90" s="29" t="s">
        <v>194</v>
      </c>
      <c r="N90" s="6" t="s">
        <v>195</v>
      </c>
      <c r="O90" s="9" t="s">
        <v>16</v>
      </c>
      <c r="P90" s="6" t="s">
        <v>19</v>
      </c>
      <c r="Q90" s="6" t="s">
        <v>196</v>
      </c>
      <c r="R90" s="8">
        <v>49755501100020</v>
      </c>
      <c r="S90" s="6" t="s">
        <v>54</v>
      </c>
      <c r="T90" s="22">
        <v>2695000</v>
      </c>
      <c r="U90" s="33">
        <v>42</v>
      </c>
      <c r="V90" s="21">
        <v>43636</v>
      </c>
      <c r="W90" s="21">
        <v>43746</v>
      </c>
    </row>
    <row r="91" spans="1:23" ht="66">
      <c r="A91" s="6">
        <v>92</v>
      </c>
      <c r="B91" s="38">
        <v>20005797400012</v>
      </c>
      <c r="C91" s="6" t="s">
        <v>15</v>
      </c>
      <c r="D91" s="6" t="s">
        <v>285</v>
      </c>
      <c r="E91" s="6">
        <v>5</v>
      </c>
      <c r="F91" s="6" t="s">
        <v>285</v>
      </c>
      <c r="G91" s="6" t="s">
        <v>286</v>
      </c>
      <c r="H91" s="6" t="s">
        <v>550</v>
      </c>
      <c r="I91" s="6" t="s">
        <v>286</v>
      </c>
      <c r="J91" s="6" t="s">
        <v>286</v>
      </c>
      <c r="K91" s="6" t="s">
        <v>260</v>
      </c>
      <c r="L91" s="6">
        <v>2019052</v>
      </c>
      <c r="M91" s="9" t="s">
        <v>567</v>
      </c>
      <c r="N91" s="6" t="s">
        <v>197</v>
      </c>
      <c r="O91" s="9" t="s">
        <v>16</v>
      </c>
      <c r="P91" s="6" t="s">
        <v>572</v>
      </c>
      <c r="Q91" s="6" t="s">
        <v>198</v>
      </c>
      <c r="R91" s="6">
        <v>35345381400017</v>
      </c>
      <c r="S91" s="6" t="s">
        <v>199</v>
      </c>
      <c r="T91" s="7">
        <v>200000</v>
      </c>
      <c r="U91" s="34">
        <v>48</v>
      </c>
      <c r="V91" s="21">
        <v>43598</v>
      </c>
      <c r="W91" s="21">
        <v>43746</v>
      </c>
    </row>
    <row r="92" spans="1:23" ht="66">
      <c r="A92" s="6">
        <v>92</v>
      </c>
      <c r="B92" s="38">
        <v>20005797400012</v>
      </c>
      <c r="C92" s="6" t="s">
        <v>15</v>
      </c>
      <c r="D92" s="6" t="s">
        <v>286</v>
      </c>
      <c r="E92" s="6" t="s">
        <v>550</v>
      </c>
      <c r="F92" s="6" t="s">
        <v>286</v>
      </c>
      <c r="G92" s="6" t="s">
        <v>286</v>
      </c>
      <c r="H92" s="6" t="s">
        <v>550</v>
      </c>
      <c r="I92" s="6" t="s">
        <v>286</v>
      </c>
      <c r="J92" s="6" t="s">
        <v>286</v>
      </c>
      <c r="K92" s="6" t="s">
        <v>260</v>
      </c>
      <c r="L92" s="6">
        <v>2019053</v>
      </c>
      <c r="M92" s="9" t="s">
        <v>200</v>
      </c>
      <c r="N92" s="6" t="s">
        <v>64</v>
      </c>
      <c r="O92" s="9" t="s">
        <v>16</v>
      </c>
      <c r="P92" s="6" t="s">
        <v>24</v>
      </c>
      <c r="Q92" s="6" t="s">
        <v>1087</v>
      </c>
      <c r="R92" s="8">
        <v>41045076100037</v>
      </c>
      <c r="S92" s="6" t="s">
        <v>53</v>
      </c>
      <c r="T92" s="7">
        <v>41952</v>
      </c>
      <c r="U92" s="34">
        <v>6</v>
      </c>
      <c r="V92" s="21">
        <v>43613</v>
      </c>
      <c r="W92" s="21">
        <v>43746</v>
      </c>
    </row>
    <row r="93" spans="1:23" ht="145.19999999999999" customHeight="1">
      <c r="A93" s="6">
        <v>92</v>
      </c>
      <c r="B93" s="38">
        <v>20005797400012</v>
      </c>
      <c r="C93" s="6" t="s">
        <v>15</v>
      </c>
      <c r="D93" s="6" t="s">
        <v>286</v>
      </c>
      <c r="E93" s="6" t="s">
        <v>550</v>
      </c>
      <c r="F93" s="6" t="s">
        <v>286</v>
      </c>
      <c r="G93" s="6" t="s">
        <v>286</v>
      </c>
      <c r="H93" s="6" t="s">
        <v>550</v>
      </c>
      <c r="I93" s="6" t="s">
        <v>286</v>
      </c>
      <c r="J93" s="6" t="s">
        <v>286</v>
      </c>
      <c r="K93" s="6" t="s">
        <v>260</v>
      </c>
      <c r="L93" s="6">
        <v>2019055</v>
      </c>
      <c r="M93" s="9" t="s">
        <v>201</v>
      </c>
      <c r="N93" s="6" t="s">
        <v>202</v>
      </c>
      <c r="O93" s="9" t="s">
        <v>16</v>
      </c>
      <c r="P93" s="6" t="s">
        <v>24</v>
      </c>
      <c r="Q93" s="9" t="s">
        <v>203</v>
      </c>
      <c r="R93" s="37" t="s">
        <v>204</v>
      </c>
      <c r="S93" s="6" t="s">
        <v>53</v>
      </c>
      <c r="T93" s="20"/>
      <c r="U93" s="34">
        <v>24</v>
      </c>
      <c r="V93" s="21">
        <v>43616</v>
      </c>
      <c r="W93" s="21">
        <v>43746</v>
      </c>
    </row>
    <row r="94" spans="1:23" ht="79.2">
      <c r="A94" s="6">
        <v>92</v>
      </c>
      <c r="B94" s="38">
        <v>20005797400012</v>
      </c>
      <c r="C94" s="6" t="s">
        <v>15</v>
      </c>
      <c r="D94" s="6" t="s">
        <v>285</v>
      </c>
      <c r="E94" s="6">
        <v>10</v>
      </c>
      <c r="F94" s="6" t="s">
        <v>285</v>
      </c>
      <c r="G94" s="6" t="s">
        <v>286</v>
      </c>
      <c r="H94" s="6" t="s">
        <v>550</v>
      </c>
      <c r="I94" s="6" t="s">
        <v>286</v>
      </c>
      <c r="J94" s="6" t="s">
        <v>286</v>
      </c>
      <c r="K94" s="6" t="s">
        <v>260</v>
      </c>
      <c r="L94" s="6">
        <v>2019056</v>
      </c>
      <c r="M94" s="9" t="s">
        <v>208</v>
      </c>
      <c r="N94" s="6" t="s">
        <v>206</v>
      </c>
      <c r="O94" s="9" t="s">
        <v>16</v>
      </c>
      <c r="P94" s="6" t="s">
        <v>19</v>
      </c>
      <c r="Q94" s="6" t="s">
        <v>209</v>
      </c>
      <c r="R94" s="8">
        <v>31188978600027</v>
      </c>
      <c r="S94" s="6" t="s">
        <v>199</v>
      </c>
      <c r="T94" s="7">
        <v>100000</v>
      </c>
      <c r="U94" s="34">
        <v>48</v>
      </c>
      <c r="V94" s="21">
        <v>43629</v>
      </c>
      <c r="W94" s="21">
        <v>43746</v>
      </c>
    </row>
    <row r="95" spans="1:23" ht="92.4">
      <c r="A95" s="6">
        <v>92</v>
      </c>
      <c r="B95" s="38">
        <v>20005797400012</v>
      </c>
      <c r="C95" s="6" t="s">
        <v>15</v>
      </c>
      <c r="D95" s="6" t="s">
        <v>285</v>
      </c>
      <c r="E95" s="6">
        <v>10</v>
      </c>
      <c r="F95" s="6" t="s">
        <v>285</v>
      </c>
      <c r="G95" s="6" t="s">
        <v>286</v>
      </c>
      <c r="H95" s="6" t="s">
        <v>550</v>
      </c>
      <c r="I95" s="6" t="s">
        <v>286</v>
      </c>
      <c r="J95" s="6" t="s">
        <v>286</v>
      </c>
      <c r="K95" s="6" t="s">
        <v>260</v>
      </c>
      <c r="L95" s="6">
        <v>2019056</v>
      </c>
      <c r="M95" s="9" t="s">
        <v>205</v>
      </c>
      <c r="N95" s="6" t="s">
        <v>206</v>
      </c>
      <c r="O95" s="9" t="s">
        <v>16</v>
      </c>
      <c r="P95" s="6" t="s">
        <v>19</v>
      </c>
      <c r="Q95" s="6" t="s">
        <v>207</v>
      </c>
      <c r="R95" s="8">
        <v>35251734600016</v>
      </c>
      <c r="S95" s="6" t="s">
        <v>199</v>
      </c>
      <c r="T95" s="7">
        <v>200000</v>
      </c>
      <c r="U95" s="34">
        <v>48</v>
      </c>
      <c r="V95" s="21">
        <v>43629</v>
      </c>
      <c r="W95" s="21">
        <v>43746</v>
      </c>
    </row>
    <row r="96" spans="1:23" ht="66">
      <c r="A96" s="6">
        <v>92</v>
      </c>
      <c r="B96" s="38">
        <v>20005797400012</v>
      </c>
      <c r="C96" s="6" t="s">
        <v>15</v>
      </c>
      <c r="D96" s="6" t="s">
        <v>285</v>
      </c>
      <c r="E96" s="6">
        <v>10</v>
      </c>
      <c r="F96" s="6" t="s">
        <v>285</v>
      </c>
      <c r="G96" s="6" t="s">
        <v>286</v>
      </c>
      <c r="H96" s="6" t="s">
        <v>550</v>
      </c>
      <c r="I96" s="6" t="s">
        <v>286</v>
      </c>
      <c r="J96" s="6" t="s">
        <v>286</v>
      </c>
      <c r="K96" s="6" t="s">
        <v>260</v>
      </c>
      <c r="L96" s="6">
        <v>2019056</v>
      </c>
      <c r="M96" s="9" t="s">
        <v>210</v>
      </c>
      <c r="N96" s="6" t="s">
        <v>206</v>
      </c>
      <c r="O96" s="9" t="s">
        <v>16</v>
      </c>
      <c r="P96" s="6" t="s">
        <v>19</v>
      </c>
      <c r="Q96" s="6" t="s">
        <v>211</v>
      </c>
      <c r="R96" s="8">
        <v>39252740404670</v>
      </c>
      <c r="S96" s="6" t="s">
        <v>199</v>
      </c>
      <c r="T96" s="7">
        <v>32000</v>
      </c>
      <c r="U96" s="34">
        <v>48</v>
      </c>
      <c r="V96" s="21">
        <v>43630</v>
      </c>
      <c r="W96" s="21">
        <v>43746</v>
      </c>
    </row>
    <row r="97" spans="1:23" ht="66">
      <c r="A97" s="6">
        <v>92</v>
      </c>
      <c r="B97" s="38">
        <v>20005797400012</v>
      </c>
      <c r="C97" s="6" t="s">
        <v>15</v>
      </c>
      <c r="D97" s="6" t="s">
        <v>285</v>
      </c>
      <c r="E97" s="6">
        <v>4</v>
      </c>
      <c r="F97" s="6" t="s">
        <v>285</v>
      </c>
      <c r="G97" s="6" t="s">
        <v>286</v>
      </c>
      <c r="H97" s="6" t="s">
        <v>550</v>
      </c>
      <c r="I97" s="6" t="s">
        <v>286</v>
      </c>
      <c r="J97" s="6" t="s">
        <v>286</v>
      </c>
      <c r="K97" s="6" t="s">
        <v>262</v>
      </c>
      <c r="L97" s="6">
        <v>2019058</v>
      </c>
      <c r="M97" s="9" t="s">
        <v>212</v>
      </c>
      <c r="N97" s="6" t="s">
        <v>80</v>
      </c>
      <c r="O97" s="9" t="s">
        <v>23</v>
      </c>
      <c r="P97" s="6" t="s">
        <v>24</v>
      </c>
      <c r="Q97" s="6" t="s">
        <v>46</v>
      </c>
      <c r="R97" s="8">
        <v>62372020800056</v>
      </c>
      <c r="S97" s="6" t="s">
        <v>53</v>
      </c>
      <c r="T97" s="7">
        <v>338674</v>
      </c>
      <c r="U97" s="34">
        <v>3</v>
      </c>
      <c r="V97" s="21">
        <v>43630</v>
      </c>
      <c r="W97" s="21">
        <v>43746</v>
      </c>
    </row>
    <row r="98" spans="1:23" ht="66">
      <c r="A98" s="6">
        <v>92</v>
      </c>
      <c r="B98" s="38">
        <v>20005797400012</v>
      </c>
      <c r="C98" s="6" t="s">
        <v>15</v>
      </c>
      <c r="D98" s="6" t="s">
        <v>285</v>
      </c>
      <c r="E98" s="6">
        <v>5</v>
      </c>
      <c r="F98" s="6" t="s">
        <v>286</v>
      </c>
      <c r="G98" s="6" t="s">
        <v>286</v>
      </c>
      <c r="H98" s="6" t="s">
        <v>550</v>
      </c>
      <c r="I98" s="6" t="s">
        <v>286</v>
      </c>
      <c r="J98" s="6" t="s">
        <v>286</v>
      </c>
      <c r="K98" s="6" t="s">
        <v>262</v>
      </c>
      <c r="L98" s="6">
        <v>2019060</v>
      </c>
      <c r="M98" s="9" t="s">
        <v>1620</v>
      </c>
      <c r="N98" s="6">
        <v>45000000</v>
      </c>
      <c r="O98" s="9" t="s">
        <v>23</v>
      </c>
      <c r="P98" s="6" t="s">
        <v>24</v>
      </c>
      <c r="Q98" s="6" t="s">
        <v>109</v>
      </c>
      <c r="R98" s="8">
        <v>32916815700611</v>
      </c>
      <c r="S98" s="6" t="s">
        <v>53</v>
      </c>
      <c r="T98" s="7">
        <v>2034486.72</v>
      </c>
      <c r="U98" s="34" t="s">
        <v>351</v>
      </c>
      <c r="V98" s="21">
        <v>43621</v>
      </c>
      <c r="W98" s="21">
        <v>43746</v>
      </c>
    </row>
    <row r="99" spans="1:23" ht="66">
      <c r="A99" s="6">
        <v>92</v>
      </c>
      <c r="B99" s="38">
        <v>20005797400012</v>
      </c>
      <c r="C99" s="6" t="s">
        <v>15</v>
      </c>
      <c r="D99" s="6" t="s">
        <v>285</v>
      </c>
      <c r="E99" s="6">
        <v>5</v>
      </c>
      <c r="F99" s="6" t="s">
        <v>286</v>
      </c>
      <c r="G99" s="6" t="s">
        <v>286</v>
      </c>
      <c r="H99" s="6" t="s">
        <v>550</v>
      </c>
      <c r="I99" s="6" t="s">
        <v>286</v>
      </c>
      <c r="J99" s="6" t="s">
        <v>286</v>
      </c>
      <c r="K99" s="6" t="s">
        <v>260</v>
      </c>
      <c r="L99" s="6">
        <v>2019062</v>
      </c>
      <c r="M99" s="9" t="s">
        <v>213</v>
      </c>
      <c r="N99" s="6" t="s">
        <v>214</v>
      </c>
      <c r="O99" s="9" t="s">
        <v>16</v>
      </c>
      <c r="P99" s="6" t="s">
        <v>24</v>
      </c>
      <c r="Q99" s="6" t="s">
        <v>215</v>
      </c>
      <c r="R99" s="8">
        <v>95055732200043</v>
      </c>
      <c r="S99" s="6" t="s">
        <v>53</v>
      </c>
      <c r="T99" s="7">
        <v>118218.3</v>
      </c>
      <c r="U99" s="36">
        <v>13</v>
      </c>
      <c r="V99" s="21">
        <v>43637</v>
      </c>
      <c r="W99" s="21">
        <v>43746</v>
      </c>
    </row>
    <row r="100" spans="1:23" ht="66">
      <c r="A100" s="6">
        <v>92</v>
      </c>
      <c r="B100" s="38">
        <v>20005797400012</v>
      </c>
      <c r="C100" s="6" t="s">
        <v>15</v>
      </c>
      <c r="D100" s="6" t="s">
        <v>285</v>
      </c>
      <c r="E100" s="6">
        <v>18</v>
      </c>
      <c r="F100" s="6" t="s">
        <v>286</v>
      </c>
      <c r="G100" s="6" t="s">
        <v>286</v>
      </c>
      <c r="H100" s="6" t="s">
        <v>550</v>
      </c>
      <c r="I100" s="6" t="s">
        <v>286</v>
      </c>
      <c r="J100" s="6" t="s">
        <v>286</v>
      </c>
      <c r="K100" s="6" t="s">
        <v>262</v>
      </c>
      <c r="L100" s="6">
        <v>2019063</v>
      </c>
      <c r="M100" s="9" t="s">
        <v>561</v>
      </c>
      <c r="N100" s="6">
        <v>45000000</v>
      </c>
      <c r="O100" s="9" t="s">
        <v>23</v>
      </c>
      <c r="P100" s="6" t="s">
        <v>24</v>
      </c>
      <c r="Q100" s="6" t="s">
        <v>216</v>
      </c>
      <c r="R100" s="8">
        <v>62372020800056</v>
      </c>
      <c r="S100" s="6" t="s">
        <v>53</v>
      </c>
      <c r="T100" s="7">
        <v>452746.65</v>
      </c>
      <c r="U100" s="36">
        <v>15</v>
      </c>
      <c r="V100" s="21">
        <v>43622</v>
      </c>
      <c r="W100" s="21">
        <v>43746</v>
      </c>
    </row>
    <row r="101" spans="1:23" ht="66">
      <c r="A101" s="6">
        <v>92</v>
      </c>
      <c r="B101" s="38">
        <v>20005797400012</v>
      </c>
      <c r="C101" s="6" t="s">
        <v>15</v>
      </c>
      <c r="D101" s="6" t="s">
        <v>286</v>
      </c>
      <c r="E101" s="6" t="s">
        <v>550</v>
      </c>
      <c r="F101" s="6" t="s">
        <v>286</v>
      </c>
      <c r="G101" s="6" t="s">
        <v>286</v>
      </c>
      <c r="H101" s="6" t="s">
        <v>550</v>
      </c>
      <c r="I101" s="6" t="s">
        <v>286</v>
      </c>
      <c r="J101" s="6" t="s">
        <v>286</v>
      </c>
      <c r="K101" s="6" t="s">
        <v>260</v>
      </c>
      <c r="L101" s="6">
        <v>2019064</v>
      </c>
      <c r="M101" s="9" t="s">
        <v>217</v>
      </c>
      <c r="N101" s="6">
        <v>71310000</v>
      </c>
      <c r="O101" s="9" t="s">
        <v>16</v>
      </c>
      <c r="P101" s="6" t="s">
        <v>24</v>
      </c>
      <c r="Q101" s="6" t="s">
        <v>218</v>
      </c>
      <c r="R101" s="8">
        <v>42942706500223</v>
      </c>
      <c r="S101" s="6" t="s">
        <v>53</v>
      </c>
      <c r="T101" s="35">
        <v>65275</v>
      </c>
      <c r="U101" s="36">
        <v>20</v>
      </c>
      <c r="V101" s="21">
        <v>43649</v>
      </c>
      <c r="W101" s="21">
        <v>43746</v>
      </c>
    </row>
    <row r="102" spans="1:23" ht="66">
      <c r="A102" s="6">
        <v>92</v>
      </c>
      <c r="B102" s="38">
        <v>20005797400012</v>
      </c>
      <c r="C102" s="6" t="s">
        <v>15</v>
      </c>
      <c r="D102" s="6" t="s">
        <v>286</v>
      </c>
      <c r="E102" s="6" t="s">
        <v>550</v>
      </c>
      <c r="F102" s="6" t="s">
        <v>286</v>
      </c>
      <c r="G102" s="6" t="s">
        <v>286</v>
      </c>
      <c r="H102" s="6" t="s">
        <v>550</v>
      </c>
      <c r="I102" s="6" t="s">
        <v>286</v>
      </c>
      <c r="J102" s="6" t="s">
        <v>286</v>
      </c>
      <c r="K102" s="6" t="s">
        <v>260</v>
      </c>
      <c r="L102" s="6">
        <v>2019065</v>
      </c>
      <c r="M102" s="9" t="s">
        <v>219</v>
      </c>
      <c r="N102" s="6">
        <v>71000000</v>
      </c>
      <c r="O102" s="9" t="s">
        <v>16</v>
      </c>
      <c r="P102" s="6" t="s">
        <v>24</v>
      </c>
      <c r="Q102" s="6" t="s">
        <v>220</v>
      </c>
      <c r="R102" s="8">
        <v>33433645000096</v>
      </c>
      <c r="S102" s="6" t="s">
        <v>53</v>
      </c>
      <c r="T102" s="35">
        <v>155750</v>
      </c>
      <c r="U102" s="36"/>
      <c r="V102" s="21">
        <v>43636</v>
      </c>
      <c r="W102" s="21">
        <v>43746</v>
      </c>
    </row>
    <row r="103" spans="1:23" ht="66">
      <c r="A103" s="6">
        <v>92</v>
      </c>
      <c r="B103" s="38">
        <v>20005797400012</v>
      </c>
      <c r="C103" s="6" t="s">
        <v>15</v>
      </c>
      <c r="D103" s="6" t="s">
        <v>285</v>
      </c>
      <c r="E103" s="6">
        <v>10</v>
      </c>
      <c r="F103" s="6" t="s">
        <v>285</v>
      </c>
      <c r="G103" s="6" t="s">
        <v>286</v>
      </c>
      <c r="H103" s="6" t="s">
        <v>550</v>
      </c>
      <c r="I103" s="6" t="s">
        <v>286</v>
      </c>
      <c r="J103" s="6" t="s">
        <v>286</v>
      </c>
      <c r="K103" s="6" t="s">
        <v>262</v>
      </c>
      <c r="L103" s="6">
        <v>2019066</v>
      </c>
      <c r="M103" s="9" t="s">
        <v>221</v>
      </c>
      <c r="N103" s="6" t="s">
        <v>250</v>
      </c>
      <c r="O103" s="9" t="s">
        <v>16</v>
      </c>
      <c r="P103" s="6" t="s">
        <v>24</v>
      </c>
      <c r="Q103" s="6" t="s">
        <v>251</v>
      </c>
      <c r="R103" s="8">
        <v>44140881200051</v>
      </c>
      <c r="S103" s="6" t="s">
        <v>54</v>
      </c>
      <c r="T103" s="35">
        <v>150000</v>
      </c>
      <c r="U103" s="34">
        <v>12</v>
      </c>
      <c r="V103" s="21">
        <v>43683</v>
      </c>
      <c r="W103" s="21">
        <v>43746</v>
      </c>
    </row>
    <row r="104" spans="1:23" ht="66">
      <c r="A104" s="6">
        <v>92</v>
      </c>
      <c r="B104" s="38">
        <v>20005797400012</v>
      </c>
      <c r="C104" s="6" t="s">
        <v>15</v>
      </c>
      <c r="D104" s="6" t="s">
        <v>286</v>
      </c>
      <c r="E104" s="6" t="s">
        <v>550</v>
      </c>
      <c r="F104" s="6" t="s">
        <v>286</v>
      </c>
      <c r="G104" s="6" t="s">
        <v>286</v>
      </c>
      <c r="H104" s="6" t="s">
        <v>550</v>
      </c>
      <c r="I104" s="6" t="s">
        <v>286</v>
      </c>
      <c r="J104" s="6" t="s">
        <v>286</v>
      </c>
      <c r="K104" s="6" t="s">
        <v>260</v>
      </c>
      <c r="L104" s="6">
        <v>2019067</v>
      </c>
      <c r="M104" s="9" t="s">
        <v>222</v>
      </c>
      <c r="N104" s="6" t="s">
        <v>64</v>
      </c>
      <c r="O104" s="9" t="s">
        <v>16</v>
      </c>
      <c r="P104" s="6" t="s">
        <v>19</v>
      </c>
      <c r="Q104" s="6" t="s">
        <v>223</v>
      </c>
      <c r="R104" s="8">
        <v>34758223100218</v>
      </c>
      <c r="S104" s="6" t="s">
        <v>54</v>
      </c>
      <c r="T104" s="22">
        <f>1298361+300000</f>
        <v>1598361</v>
      </c>
      <c r="U104" s="36">
        <v>84</v>
      </c>
      <c r="V104" s="21">
        <v>43682</v>
      </c>
      <c r="W104" s="21">
        <v>43746</v>
      </c>
    </row>
    <row r="105" spans="1:23" ht="66">
      <c r="A105" s="6">
        <v>92</v>
      </c>
      <c r="B105" s="38">
        <v>20005797400012</v>
      </c>
      <c r="C105" s="6" t="s">
        <v>15</v>
      </c>
      <c r="D105" s="6" t="s">
        <v>286</v>
      </c>
      <c r="E105" s="6" t="s">
        <v>550</v>
      </c>
      <c r="F105" s="6" t="s">
        <v>286</v>
      </c>
      <c r="G105" s="6" t="s">
        <v>286</v>
      </c>
      <c r="H105" s="6" t="s">
        <v>550</v>
      </c>
      <c r="I105" s="6" t="s">
        <v>286</v>
      </c>
      <c r="J105" s="6" t="s">
        <v>286</v>
      </c>
      <c r="K105" s="6" t="s">
        <v>260</v>
      </c>
      <c r="L105" s="6">
        <v>2019068</v>
      </c>
      <c r="M105" s="9" t="s">
        <v>224</v>
      </c>
      <c r="N105" s="39" t="s">
        <v>49</v>
      </c>
      <c r="O105" s="9" t="s">
        <v>16</v>
      </c>
      <c r="P105" s="6" t="s">
        <v>235</v>
      </c>
      <c r="Q105" s="6" t="s">
        <v>855</v>
      </c>
      <c r="R105" s="8">
        <v>51254612800012</v>
      </c>
      <c r="S105" s="6" t="s">
        <v>54</v>
      </c>
      <c r="T105" s="35">
        <v>79750</v>
      </c>
      <c r="U105" s="34">
        <v>6</v>
      </c>
      <c r="V105" s="21">
        <v>43522</v>
      </c>
      <c r="W105" s="21">
        <v>43746</v>
      </c>
    </row>
    <row r="106" spans="1:23" ht="66">
      <c r="A106" s="6">
        <v>92</v>
      </c>
      <c r="B106" s="38">
        <v>20005797400012</v>
      </c>
      <c r="C106" s="6" t="s">
        <v>15</v>
      </c>
      <c r="D106" s="6" t="s">
        <v>286</v>
      </c>
      <c r="E106" s="6" t="s">
        <v>550</v>
      </c>
      <c r="F106" s="6" t="s">
        <v>285</v>
      </c>
      <c r="G106" s="6" t="s">
        <v>286</v>
      </c>
      <c r="H106" s="6" t="s">
        <v>550</v>
      </c>
      <c r="I106" s="6" t="s">
        <v>286</v>
      </c>
      <c r="J106" s="6" t="s">
        <v>286</v>
      </c>
      <c r="K106" s="6" t="s">
        <v>260</v>
      </c>
      <c r="L106" s="6">
        <v>2019074</v>
      </c>
      <c r="M106" s="9" t="s">
        <v>225</v>
      </c>
      <c r="N106" s="6" t="s">
        <v>253</v>
      </c>
      <c r="O106" s="9" t="s">
        <v>16</v>
      </c>
      <c r="P106" s="6" t="s">
        <v>572</v>
      </c>
      <c r="Q106" s="6" t="s">
        <v>226</v>
      </c>
      <c r="R106" s="8">
        <v>77815194401120</v>
      </c>
      <c r="S106" s="6" t="s">
        <v>53</v>
      </c>
      <c r="T106" s="35">
        <v>89620</v>
      </c>
      <c r="U106" s="34">
        <v>24</v>
      </c>
      <c r="V106" s="21">
        <v>43658</v>
      </c>
      <c r="W106" s="21">
        <v>43746</v>
      </c>
    </row>
    <row r="107" spans="1:23" ht="66">
      <c r="A107" s="6">
        <v>92</v>
      </c>
      <c r="B107" s="38">
        <v>20005797400012</v>
      </c>
      <c r="C107" s="6" t="s">
        <v>15</v>
      </c>
      <c r="D107" s="6" t="s">
        <v>286</v>
      </c>
      <c r="E107" s="6" t="s">
        <v>550</v>
      </c>
      <c r="F107" s="6" t="s">
        <v>286</v>
      </c>
      <c r="G107" s="6" t="s">
        <v>286</v>
      </c>
      <c r="H107" s="6" t="s">
        <v>550</v>
      </c>
      <c r="I107" s="6" t="s">
        <v>286</v>
      </c>
      <c r="J107" s="6" t="s">
        <v>286</v>
      </c>
      <c r="K107" s="6" t="s">
        <v>260</v>
      </c>
      <c r="L107" s="6">
        <v>2019075</v>
      </c>
      <c r="M107" s="9" t="s">
        <v>568</v>
      </c>
      <c r="N107" s="6" t="s">
        <v>227</v>
      </c>
      <c r="O107" s="9" t="s">
        <v>16</v>
      </c>
      <c r="P107" s="6" t="s">
        <v>572</v>
      </c>
      <c r="Q107" s="6" t="s">
        <v>228</v>
      </c>
      <c r="R107" s="8">
        <v>488478702</v>
      </c>
      <c r="S107" s="6" t="s">
        <v>53</v>
      </c>
      <c r="T107" s="35">
        <v>52660</v>
      </c>
      <c r="U107" s="34">
        <v>43</v>
      </c>
      <c r="V107" s="21">
        <v>43651</v>
      </c>
      <c r="W107" s="21">
        <v>43746</v>
      </c>
    </row>
    <row r="108" spans="1:23" ht="66">
      <c r="A108" s="6">
        <v>92</v>
      </c>
      <c r="B108" s="38">
        <v>20005797400012</v>
      </c>
      <c r="C108" s="6" t="s">
        <v>15</v>
      </c>
      <c r="D108" s="6" t="s">
        <v>286</v>
      </c>
      <c r="E108" s="6" t="s">
        <v>550</v>
      </c>
      <c r="F108" s="6" t="s">
        <v>286</v>
      </c>
      <c r="G108" s="6" t="s">
        <v>286</v>
      </c>
      <c r="H108" s="6" t="s">
        <v>550</v>
      </c>
      <c r="I108" s="6" t="s">
        <v>286</v>
      </c>
      <c r="J108" s="6" t="s">
        <v>286</v>
      </c>
      <c r="K108" s="6" t="s">
        <v>260</v>
      </c>
      <c r="L108" s="6">
        <v>2019081</v>
      </c>
      <c r="M108" s="9" t="s">
        <v>229</v>
      </c>
      <c r="N108" s="6" t="s">
        <v>230</v>
      </c>
      <c r="O108" s="9" t="s">
        <v>16</v>
      </c>
      <c r="P108" s="6" t="s">
        <v>24</v>
      </c>
      <c r="Q108" s="6" t="s">
        <v>231</v>
      </c>
      <c r="R108" s="8">
        <v>51447180400021</v>
      </c>
      <c r="S108" s="6" t="s">
        <v>53</v>
      </c>
      <c r="T108" s="7">
        <v>80000</v>
      </c>
      <c r="U108" s="33">
        <v>24</v>
      </c>
      <c r="V108" s="21">
        <v>43662</v>
      </c>
      <c r="W108" s="21">
        <v>43746</v>
      </c>
    </row>
    <row r="109" spans="1:23" ht="66">
      <c r="A109" s="6">
        <v>92</v>
      </c>
      <c r="B109" s="38">
        <v>20005797400012</v>
      </c>
      <c r="C109" s="6" t="s">
        <v>15</v>
      </c>
      <c r="D109" s="6" t="s">
        <v>284</v>
      </c>
      <c r="E109" s="6" t="s">
        <v>284</v>
      </c>
      <c r="F109" s="6" t="s">
        <v>284</v>
      </c>
      <c r="G109" s="6" t="s">
        <v>284</v>
      </c>
      <c r="H109" s="6" t="s">
        <v>284</v>
      </c>
      <c r="I109" s="6" t="s">
        <v>284</v>
      </c>
      <c r="J109" s="6" t="s">
        <v>285</v>
      </c>
      <c r="K109" s="6" t="s">
        <v>260</v>
      </c>
      <c r="L109" s="6">
        <v>2019083</v>
      </c>
      <c r="M109" s="29" t="s">
        <v>288</v>
      </c>
      <c r="N109" s="6">
        <v>71620000</v>
      </c>
      <c r="O109" s="9" t="s">
        <v>16</v>
      </c>
      <c r="P109" s="6" t="s">
        <v>24</v>
      </c>
      <c r="Q109" s="16" t="s">
        <v>232</v>
      </c>
      <c r="R109" s="8">
        <v>80277536100016</v>
      </c>
      <c r="S109" s="6" t="s">
        <v>54</v>
      </c>
      <c r="T109" s="22">
        <v>40000</v>
      </c>
      <c r="U109" s="33">
        <v>48</v>
      </c>
      <c r="V109" s="21">
        <v>43668</v>
      </c>
      <c r="W109" s="21">
        <v>43746</v>
      </c>
    </row>
    <row r="110" spans="1:23" ht="66">
      <c r="A110" s="6">
        <v>92</v>
      </c>
      <c r="B110" s="38">
        <v>20005797400012</v>
      </c>
      <c r="C110" s="6" t="s">
        <v>15</v>
      </c>
      <c r="D110" s="6" t="s">
        <v>286</v>
      </c>
      <c r="E110" s="6" t="s">
        <v>550</v>
      </c>
      <c r="F110" s="6" t="s">
        <v>286</v>
      </c>
      <c r="G110" s="6" t="s">
        <v>286</v>
      </c>
      <c r="H110" s="6" t="s">
        <v>550</v>
      </c>
      <c r="I110" s="6" t="s">
        <v>286</v>
      </c>
      <c r="J110" s="6" t="s">
        <v>286</v>
      </c>
      <c r="K110" s="6" t="s">
        <v>260</v>
      </c>
      <c r="L110" s="6">
        <v>2019084</v>
      </c>
      <c r="M110" s="29" t="s">
        <v>233</v>
      </c>
      <c r="N110" s="6">
        <v>79810000</v>
      </c>
      <c r="O110" s="9" t="s">
        <v>16</v>
      </c>
      <c r="P110" s="6" t="s">
        <v>19</v>
      </c>
      <c r="Q110" s="16" t="s">
        <v>234</v>
      </c>
      <c r="R110" s="8">
        <v>95820061000037</v>
      </c>
      <c r="S110" s="6" t="s">
        <v>54</v>
      </c>
      <c r="T110" s="22">
        <v>280000</v>
      </c>
      <c r="U110" s="33">
        <v>48</v>
      </c>
      <c r="V110" s="21">
        <v>43655</v>
      </c>
      <c r="W110" s="21">
        <v>43746</v>
      </c>
    </row>
    <row r="111" spans="1:23" ht="66">
      <c r="A111" s="6">
        <v>92</v>
      </c>
      <c r="B111" s="38">
        <v>20005797400012</v>
      </c>
      <c r="C111" s="6" t="s">
        <v>15</v>
      </c>
      <c r="D111" s="6" t="s">
        <v>285</v>
      </c>
      <c r="E111" s="6">
        <v>9</v>
      </c>
      <c r="F111" s="6" t="s">
        <v>285</v>
      </c>
      <c r="G111" s="6" t="s">
        <v>286</v>
      </c>
      <c r="H111" s="6" t="s">
        <v>550</v>
      </c>
      <c r="I111" s="6" t="s">
        <v>286</v>
      </c>
      <c r="J111" s="6" t="s">
        <v>286</v>
      </c>
      <c r="K111" s="6" t="s">
        <v>261</v>
      </c>
      <c r="L111" s="6">
        <v>2019087</v>
      </c>
      <c r="M111" s="29" t="s">
        <v>560</v>
      </c>
      <c r="N111" s="6" t="s">
        <v>80</v>
      </c>
      <c r="O111" s="9" t="s">
        <v>23</v>
      </c>
      <c r="P111" s="6" t="s">
        <v>24</v>
      </c>
      <c r="Q111" s="6" t="s">
        <v>236</v>
      </c>
      <c r="R111" s="8">
        <v>41239753100051</v>
      </c>
      <c r="S111" s="6" t="s">
        <v>55</v>
      </c>
      <c r="T111" s="7">
        <v>530765.75</v>
      </c>
      <c r="U111" s="34">
        <v>53</v>
      </c>
      <c r="V111" s="21">
        <v>43671</v>
      </c>
      <c r="W111" s="21">
        <v>43746</v>
      </c>
    </row>
    <row r="112" spans="1:23" ht="66">
      <c r="A112" s="6">
        <v>92</v>
      </c>
      <c r="B112" s="38">
        <v>20005797400012</v>
      </c>
      <c r="C112" s="6" t="s">
        <v>15</v>
      </c>
      <c r="D112" s="6" t="s">
        <v>286</v>
      </c>
      <c r="E112" s="6" t="s">
        <v>550</v>
      </c>
      <c r="F112" s="6" t="s">
        <v>286</v>
      </c>
      <c r="G112" s="6" t="s">
        <v>286</v>
      </c>
      <c r="H112" s="6" t="s">
        <v>550</v>
      </c>
      <c r="I112" s="6" t="s">
        <v>286</v>
      </c>
      <c r="J112" s="6" t="s">
        <v>286</v>
      </c>
      <c r="K112" s="6" t="s">
        <v>262</v>
      </c>
      <c r="L112" s="6">
        <v>2019092</v>
      </c>
      <c r="M112" s="9" t="s">
        <v>237</v>
      </c>
      <c r="N112" s="6" t="s">
        <v>238</v>
      </c>
      <c r="O112" s="9" t="s">
        <v>16</v>
      </c>
      <c r="P112" s="6" t="s">
        <v>24</v>
      </c>
      <c r="Q112" s="6" t="s">
        <v>239</v>
      </c>
      <c r="R112" s="8">
        <v>48405997700021</v>
      </c>
      <c r="S112" s="6" t="s">
        <v>53</v>
      </c>
      <c r="T112" s="7">
        <v>101930</v>
      </c>
      <c r="U112" s="34">
        <v>48</v>
      </c>
      <c r="V112" s="21">
        <v>43675</v>
      </c>
      <c r="W112" s="21">
        <v>43746</v>
      </c>
    </row>
    <row r="113" spans="1:23" ht="66">
      <c r="A113" s="6">
        <v>92</v>
      </c>
      <c r="B113" s="38">
        <v>20005797400012</v>
      </c>
      <c r="C113" s="6" t="s">
        <v>15</v>
      </c>
      <c r="D113" s="6" t="s">
        <v>286</v>
      </c>
      <c r="E113" s="6" t="s">
        <v>550</v>
      </c>
      <c r="F113" s="6" t="s">
        <v>286</v>
      </c>
      <c r="G113" s="6" t="s">
        <v>286</v>
      </c>
      <c r="H113" s="6" t="s">
        <v>550</v>
      </c>
      <c r="I113" s="6" t="s">
        <v>286</v>
      </c>
      <c r="J113" s="6" t="s">
        <v>286</v>
      </c>
      <c r="K113" s="6" t="s">
        <v>261</v>
      </c>
      <c r="L113" s="6">
        <v>2019094</v>
      </c>
      <c r="M113" s="9" t="s">
        <v>240</v>
      </c>
      <c r="N113" s="6" t="s">
        <v>241</v>
      </c>
      <c r="O113" s="9" t="s">
        <v>16</v>
      </c>
      <c r="P113" s="6" t="s">
        <v>24</v>
      </c>
      <c r="Q113" s="6" t="s">
        <v>242</v>
      </c>
      <c r="R113" s="8">
        <v>48826087800035</v>
      </c>
      <c r="S113" s="6" t="s">
        <v>54</v>
      </c>
      <c r="T113" s="7">
        <v>80000</v>
      </c>
      <c r="U113" s="34">
        <v>48</v>
      </c>
      <c r="V113" s="21">
        <v>43672</v>
      </c>
      <c r="W113" s="21">
        <v>43746</v>
      </c>
    </row>
    <row r="114" spans="1:23" ht="66">
      <c r="A114" s="6">
        <v>92</v>
      </c>
      <c r="B114" s="38">
        <v>20005797400012</v>
      </c>
      <c r="C114" s="6" t="s">
        <v>15</v>
      </c>
      <c r="D114" s="6" t="s">
        <v>286</v>
      </c>
      <c r="E114" s="6" t="s">
        <v>550</v>
      </c>
      <c r="F114" s="6" t="s">
        <v>286</v>
      </c>
      <c r="G114" s="6" t="s">
        <v>286</v>
      </c>
      <c r="H114" s="6" t="s">
        <v>550</v>
      </c>
      <c r="I114" s="6" t="s">
        <v>286</v>
      </c>
      <c r="J114" s="6" t="s">
        <v>286</v>
      </c>
      <c r="K114" s="6" t="s">
        <v>260</v>
      </c>
      <c r="L114" s="6">
        <v>2019095</v>
      </c>
      <c r="M114" s="9" t="s">
        <v>559</v>
      </c>
      <c r="N114" s="6" t="s">
        <v>243</v>
      </c>
      <c r="O114" s="9" t="s">
        <v>16</v>
      </c>
      <c r="P114" s="6" t="s">
        <v>572</v>
      </c>
      <c r="Q114" s="6" t="s">
        <v>244</v>
      </c>
      <c r="R114" s="8">
        <v>44462406800029</v>
      </c>
      <c r="S114" s="6" t="s">
        <v>53</v>
      </c>
      <c r="T114" s="7">
        <v>39400</v>
      </c>
      <c r="U114" s="34">
        <v>43806</v>
      </c>
      <c r="V114" s="21">
        <v>43697</v>
      </c>
      <c r="W114" s="21">
        <v>43746</v>
      </c>
    </row>
    <row r="115" spans="1:23" ht="66">
      <c r="A115" s="6">
        <v>92</v>
      </c>
      <c r="B115" s="38">
        <v>20005797400012</v>
      </c>
      <c r="C115" s="6" t="s">
        <v>15</v>
      </c>
      <c r="D115" s="6" t="s">
        <v>286</v>
      </c>
      <c r="E115" s="6" t="s">
        <v>550</v>
      </c>
      <c r="F115" s="6" t="s">
        <v>286</v>
      </c>
      <c r="G115" s="6" t="s">
        <v>286</v>
      </c>
      <c r="H115" s="6" t="s">
        <v>550</v>
      </c>
      <c r="I115" s="6" t="s">
        <v>286</v>
      </c>
      <c r="J115" s="6" t="s">
        <v>286</v>
      </c>
      <c r="K115" s="6" t="s">
        <v>261</v>
      </c>
      <c r="L115" s="6">
        <v>2019101</v>
      </c>
      <c r="M115" s="9" t="s">
        <v>263</v>
      </c>
      <c r="N115" s="6">
        <v>22440000</v>
      </c>
      <c r="O115" s="9" t="s">
        <v>16</v>
      </c>
      <c r="P115" s="6" t="s">
        <v>24</v>
      </c>
      <c r="Q115" s="6" t="s">
        <v>245</v>
      </c>
      <c r="R115" s="8">
        <v>39336513500358</v>
      </c>
      <c r="S115" s="6" t="s">
        <v>54</v>
      </c>
      <c r="T115" s="23">
        <v>87000</v>
      </c>
      <c r="U115" s="34">
        <v>36</v>
      </c>
      <c r="V115" s="21">
        <v>43710</v>
      </c>
      <c r="W115" s="21">
        <v>43746</v>
      </c>
    </row>
    <row r="116" spans="1:23" ht="66">
      <c r="A116" s="6">
        <v>92</v>
      </c>
      <c r="B116" s="38">
        <v>20005797400012</v>
      </c>
      <c r="C116" s="6" t="s">
        <v>15</v>
      </c>
      <c r="D116" s="6" t="s">
        <v>286</v>
      </c>
      <c r="E116" s="6" t="s">
        <v>550</v>
      </c>
      <c r="F116" s="6" t="s">
        <v>286</v>
      </c>
      <c r="G116" s="6" t="s">
        <v>286</v>
      </c>
      <c r="H116" s="6" t="s">
        <v>550</v>
      </c>
      <c r="I116" s="6" t="s">
        <v>286</v>
      </c>
      <c r="J116" s="6" t="s">
        <v>286</v>
      </c>
      <c r="K116" s="6" t="s">
        <v>260</v>
      </c>
      <c r="L116" s="6">
        <v>2019104</v>
      </c>
      <c r="M116" s="9" t="s">
        <v>246</v>
      </c>
      <c r="N116" s="6" t="s">
        <v>252</v>
      </c>
      <c r="O116" s="9" t="s">
        <v>16</v>
      </c>
      <c r="P116" s="6" t="s">
        <v>24</v>
      </c>
      <c r="Q116" s="9" t="s">
        <v>247</v>
      </c>
      <c r="R116" s="6">
        <v>329570857</v>
      </c>
      <c r="S116" s="6" t="s">
        <v>53</v>
      </c>
      <c r="T116" s="6" t="s">
        <v>248</v>
      </c>
      <c r="U116" s="34">
        <v>3</v>
      </c>
      <c r="V116" s="21">
        <v>43732</v>
      </c>
      <c r="W116" s="21">
        <v>43746</v>
      </c>
    </row>
    <row r="117" spans="1:23" ht="66">
      <c r="A117" s="6">
        <v>92</v>
      </c>
      <c r="B117" s="38">
        <v>20005797400012</v>
      </c>
      <c r="C117" s="6" t="s">
        <v>15</v>
      </c>
      <c r="D117" s="39" t="s">
        <v>285</v>
      </c>
      <c r="E117" s="39" t="s">
        <v>598</v>
      </c>
      <c r="F117" s="39" t="s">
        <v>286</v>
      </c>
      <c r="G117" s="39" t="s">
        <v>286</v>
      </c>
      <c r="H117" s="6" t="s">
        <v>286</v>
      </c>
      <c r="I117" s="6" t="s">
        <v>286</v>
      </c>
      <c r="J117" s="6" t="s">
        <v>285</v>
      </c>
      <c r="K117" s="39" t="s">
        <v>262</v>
      </c>
      <c r="L117" s="39">
        <v>2019106</v>
      </c>
      <c r="M117" s="9" t="s">
        <v>1642</v>
      </c>
      <c r="N117" s="6" t="s">
        <v>1462</v>
      </c>
      <c r="O117" s="6" t="s">
        <v>16</v>
      </c>
      <c r="P117" s="6" t="s">
        <v>19</v>
      </c>
      <c r="Q117" s="39" t="s">
        <v>1641</v>
      </c>
      <c r="R117" s="40">
        <v>42094822600048</v>
      </c>
      <c r="S117" s="6" t="s">
        <v>54</v>
      </c>
      <c r="T117" s="22">
        <v>16640000</v>
      </c>
      <c r="U117" s="34">
        <v>48</v>
      </c>
      <c r="V117" s="110">
        <v>43752</v>
      </c>
      <c r="W117" s="8" t="s">
        <v>508</v>
      </c>
    </row>
    <row r="118" spans="1:23" ht="66">
      <c r="A118" s="6">
        <v>92</v>
      </c>
      <c r="B118" s="38">
        <v>20005797400012</v>
      </c>
      <c r="C118" s="6" t="s">
        <v>15</v>
      </c>
      <c r="D118" s="6" t="s">
        <v>286</v>
      </c>
      <c r="E118" s="6" t="s">
        <v>550</v>
      </c>
      <c r="F118" s="6" t="s">
        <v>286</v>
      </c>
      <c r="G118" s="6" t="s">
        <v>286</v>
      </c>
      <c r="H118" s="6" t="s">
        <v>550</v>
      </c>
      <c r="I118" s="6" t="s">
        <v>286</v>
      </c>
      <c r="J118" s="6" t="s">
        <v>285</v>
      </c>
      <c r="K118" s="6" t="s">
        <v>261</v>
      </c>
      <c r="L118" s="6">
        <v>2019111</v>
      </c>
      <c r="M118" s="9" t="s">
        <v>249</v>
      </c>
      <c r="N118" s="6" t="s">
        <v>42</v>
      </c>
      <c r="O118" s="9" t="s">
        <v>16</v>
      </c>
      <c r="P118" s="6" t="s">
        <v>19</v>
      </c>
      <c r="Q118" s="6" t="s">
        <v>21</v>
      </c>
      <c r="R118" s="8">
        <v>55208131766522</v>
      </c>
      <c r="S118" s="6" t="s">
        <v>54</v>
      </c>
      <c r="T118" s="6"/>
      <c r="U118" s="34">
        <v>36</v>
      </c>
      <c r="V118" s="21">
        <v>43622</v>
      </c>
      <c r="W118" s="21">
        <v>43746</v>
      </c>
    </row>
    <row r="119" spans="1:23" ht="66">
      <c r="A119" s="39">
        <v>92</v>
      </c>
      <c r="B119" s="78">
        <v>20005797400012</v>
      </c>
      <c r="C119" s="39" t="s">
        <v>15</v>
      </c>
      <c r="D119" s="39" t="s">
        <v>285</v>
      </c>
      <c r="E119" s="39" t="s">
        <v>598</v>
      </c>
      <c r="F119" s="39" t="s">
        <v>285</v>
      </c>
      <c r="G119" s="39" t="s">
        <v>286</v>
      </c>
      <c r="H119" s="39" t="s">
        <v>286</v>
      </c>
      <c r="I119" s="6" t="s">
        <v>286</v>
      </c>
      <c r="J119" s="6" t="s">
        <v>286</v>
      </c>
      <c r="K119" s="39" t="s">
        <v>260</v>
      </c>
      <c r="L119" s="39">
        <v>2019114</v>
      </c>
      <c r="M119" s="9" t="s">
        <v>1644</v>
      </c>
      <c r="N119" s="6" t="s">
        <v>1410</v>
      </c>
      <c r="O119" s="6" t="s">
        <v>16</v>
      </c>
      <c r="P119" s="6" t="s">
        <v>19</v>
      </c>
      <c r="Q119" s="39" t="s">
        <v>1643</v>
      </c>
      <c r="R119" s="40">
        <v>85089679600016</v>
      </c>
      <c r="S119" s="6" t="s">
        <v>54</v>
      </c>
      <c r="T119" s="22">
        <v>920000</v>
      </c>
      <c r="U119" s="34">
        <v>48</v>
      </c>
      <c r="V119" s="110">
        <v>43768</v>
      </c>
      <c r="W119" s="8" t="s">
        <v>508</v>
      </c>
    </row>
    <row r="120" spans="1:23" ht="66">
      <c r="A120" s="6">
        <v>92</v>
      </c>
      <c r="B120" s="38">
        <v>20005797400012</v>
      </c>
      <c r="C120" s="6" t="s">
        <v>15</v>
      </c>
      <c r="D120" s="6" t="s">
        <v>286</v>
      </c>
      <c r="E120" s="6" t="s">
        <v>550</v>
      </c>
      <c r="F120" s="6" t="s">
        <v>286</v>
      </c>
      <c r="G120" s="6" t="s">
        <v>286</v>
      </c>
      <c r="H120" s="6" t="s">
        <v>550</v>
      </c>
      <c r="I120" s="6" t="s">
        <v>286</v>
      </c>
      <c r="J120" s="6" t="s">
        <v>286</v>
      </c>
      <c r="K120" s="6" t="s">
        <v>260</v>
      </c>
      <c r="L120" s="6">
        <v>2019124</v>
      </c>
      <c r="M120" s="9" t="s">
        <v>266</v>
      </c>
      <c r="N120" s="6">
        <v>50720000</v>
      </c>
      <c r="O120" s="9" t="s">
        <v>16</v>
      </c>
      <c r="P120" s="6" t="s">
        <v>19</v>
      </c>
      <c r="Q120" s="6" t="s">
        <v>267</v>
      </c>
      <c r="R120" s="8">
        <v>5520469553708</v>
      </c>
      <c r="S120" s="6" t="s">
        <v>54</v>
      </c>
      <c r="T120" s="22">
        <v>630000</v>
      </c>
      <c r="U120" s="34">
        <v>72</v>
      </c>
      <c r="V120" s="21">
        <v>43815</v>
      </c>
      <c r="W120" s="21"/>
    </row>
    <row r="121" spans="1:23" ht="92.4">
      <c r="A121" s="6">
        <v>92</v>
      </c>
      <c r="B121" s="38">
        <v>20005797400012</v>
      </c>
      <c r="C121" s="6" t="s">
        <v>15</v>
      </c>
      <c r="D121" s="6" t="s">
        <v>286</v>
      </c>
      <c r="E121" s="6" t="s">
        <v>550</v>
      </c>
      <c r="F121" s="6" t="s">
        <v>286</v>
      </c>
      <c r="G121" s="6" t="s">
        <v>286</v>
      </c>
      <c r="H121" s="6" t="s">
        <v>550</v>
      </c>
      <c r="I121" s="6" t="s">
        <v>286</v>
      </c>
      <c r="J121" s="6" t="s">
        <v>286</v>
      </c>
      <c r="K121" s="6" t="s">
        <v>260</v>
      </c>
      <c r="L121" s="6">
        <v>2019124</v>
      </c>
      <c r="M121" s="9" t="s">
        <v>264</v>
      </c>
      <c r="N121" s="6">
        <v>50720000</v>
      </c>
      <c r="O121" s="9" t="s">
        <v>16</v>
      </c>
      <c r="P121" s="6" t="s">
        <v>19</v>
      </c>
      <c r="Q121" s="6" t="s">
        <v>265</v>
      </c>
      <c r="R121" s="8">
        <v>31587164000662</v>
      </c>
      <c r="S121" s="6" t="s">
        <v>54</v>
      </c>
      <c r="T121" s="22">
        <v>270000</v>
      </c>
      <c r="U121" s="34">
        <v>72</v>
      </c>
      <c r="V121" s="21">
        <v>43815</v>
      </c>
      <c r="W121" s="21"/>
    </row>
    <row r="122" spans="1:23" ht="92.4">
      <c r="A122" s="6">
        <v>92</v>
      </c>
      <c r="B122" s="38">
        <v>20005797400012</v>
      </c>
      <c r="C122" s="6" t="s">
        <v>15</v>
      </c>
      <c r="D122" s="6" t="s">
        <v>286</v>
      </c>
      <c r="E122" s="6" t="s">
        <v>550</v>
      </c>
      <c r="F122" s="6" t="s">
        <v>286</v>
      </c>
      <c r="G122" s="6" t="s">
        <v>286</v>
      </c>
      <c r="H122" s="6" t="s">
        <v>550</v>
      </c>
      <c r="I122" s="6" t="s">
        <v>286</v>
      </c>
      <c r="J122" s="6" t="s">
        <v>285</v>
      </c>
      <c r="K122" s="6" t="s">
        <v>260</v>
      </c>
      <c r="L122" s="6">
        <v>2019131</v>
      </c>
      <c r="M122" s="9" t="s">
        <v>268</v>
      </c>
      <c r="N122" s="6" t="s">
        <v>269</v>
      </c>
      <c r="O122" s="9" t="s">
        <v>16</v>
      </c>
      <c r="P122" s="6" t="s">
        <v>19</v>
      </c>
      <c r="Q122" s="16" t="s">
        <v>270</v>
      </c>
      <c r="R122" s="8">
        <v>50375317000011</v>
      </c>
      <c r="S122" s="6" t="s">
        <v>54</v>
      </c>
      <c r="T122" s="35">
        <v>200000</v>
      </c>
      <c r="U122" s="34">
        <v>48</v>
      </c>
      <c r="V122" s="21">
        <v>43790</v>
      </c>
      <c r="W122" s="21"/>
    </row>
    <row r="123" spans="1:23" ht="79.2">
      <c r="A123" s="6">
        <v>92</v>
      </c>
      <c r="B123" s="38">
        <v>20005797400012</v>
      </c>
      <c r="C123" s="6" t="s">
        <v>15</v>
      </c>
      <c r="D123" s="6" t="s">
        <v>285</v>
      </c>
      <c r="E123" s="6">
        <v>8</v>
      </c>
      <c r="F123" s="6" t="s">
        <v>285</v>
      </c>
      <c r="G123" s="6" t="s">
        <v>286</v>
      </c>
      <c r="H123" s="6" t="s">
        <v>550</v>
      </c>
      <c r="I123" s="6" t="s">
        <v>286</v>
      </c>
      <c r="J123" s="6" t="s">
        <v>286</v>
      </c>
      <c r="K123" s="6" t="s">
        <v>261</v>
      </c>
      <c r="L123" s="6">
        <v>2019132</v>
      </c>
      <c r="M123" s="9" t="s">
        <v>276</v>
      </c>
      <c r="N123" s="6" t="s">
        <v>277</v>
      </c>
      <c r="O123" s="9" t="s">
        <v>16</v>
      </c>
      <c r="P123" s="6" t="s">
        <v>19</v>
      </c>
      <c r="Q123" s="6" t="s">
        <v>278</v>
      </c>
      <c r="R123" s="8">
        <v>77573383500919</v>
      </c>
      <c r="S123" s="6" t="s">
        <v>54</v>
      </c>
      <c r="T123" s="22">
        <v>248000</v>
      </c>
      <c r="U123" s="34">
        <v>48</v>
      </c>
      <c r="V123" s="21">
        <v>43810</v>
      </c>
      <c r="W123" s="21"/>
    </row>
    <row r="124" spans="1:23" ht="66">
      <c r="A124" s="6">
        <v>92</v>
      </c>
      <c r="B124" s="38">
        <v>20005797400012</v>
      </c>
      <c r="C124" s="6" t="s">
        <v>15</v>
      </c>
      <c r="D124" s="6" t="s">
        <v>285</v>
      </c>
      <c r="E124" s="6">
        <v>8</v>
      </c>
      <c r="F124" s="6" t="s">
        <v>285</v>
      </c>
      <c r="G124" s="6" t="s">
        <v>286</v>
      </c>
      <c r="H124" s="6" t="s">
        <v>550</v>
      </c>
      <c r="I124" s="6" t="s">
        <v>286</v>
      </c>
      <c r="J124" s="6" t="s">
        <v>286</v>
      </c>
      <c r="K124" s="6" t="s">
        <v>261</v>
      </c>
      <c r="L124" s="6">
        <v>2019132</v>
      </c>
      <c r="M124" s="9" t="s">
        <v>271</v>
      </c>
      <c r="N124" s="6" t="s">
        <v>272</v>
      </c>
      <c r="O124" s="9" t="s">
        <v>16</v>
      </c>
      <c r="P124" s="6" t="s">
        <v>19</v>
      </c>
      <c r="Q124" s="6" t="s">
        <v>83</v>
      </c>
      <c r="R124" s="8">
        <v>33432731900037</v>
      </c>
      <c r="S124" s="6" t="s">
        <v>54</v>
      </c>
      <c r="T124" s="22">
        <v>1536000</v>
      </c>
      <c r="U124" s="34">
        <v>48</v>
      </c>
      <c r="V124" s="21">
        <v>43810</v>
      </c>
      <c r="W124" s="21"/>
    </row>
    <row r="125" spans="1:23" ht="66">
      <c r="A125" s="6">
        <v>92</v>
      </c>
      <c r="B125" s="38">
        <v>20005797400012</v>
      </c>
      <c r="C125" s="6" t="s">
        <v>15</v>
      </c>
      <c r="D125" s="6" t="s">
        <v>285</v>
      </c>
      <c r="E125" s="6">
        <v>8</v>
      </c>
      <c r="F125" s="6" t="s">
        <v>285</v>
      </c>
      <c r="G125" s="6" t="s">
        <v>286</v>
      </c>
      <c r="H125" s="6" t="s">
        <v>550</v>
      </c>
      <c r="I125" s="6" t="s">
        <v>286</v>
      </c>
      <c r="J125" s="6" t="s">
        <v>286</v>
      </c>
      <c r="K125" s="6" t="s">
        <v>261</v>
      </c>
      <c r="L125" s="6">
        <v>2019132</v>
      </c>
      <c r="M125" s="9" t="s">
        <v>273</v>
      </c>
      <c r="N125" s="6" t="s">
        <v>274</v>
      </c>
      <c r="O125" s="9" t="s">
        <v>16</v>
      </c>
      <c r="P125" s="6" t="s">
        <v>19</v>
      </c>
      <c r="Q125" s="6" t="s">
        <v>275</v>
      </c>
      <c r="R125" s="8">
        <v>32832007200130</v>
      </c>
      <c r="S125" s="6" t="s">
        <v>54</v>
      </c>
      <c r="T125" s="22">
        <v>260000</v>
      </c>
      <c r="U125" s="34">
        <v>48</v>
      </c>
      <c r="V125" s="21">
        <v>43810</v>
      </c>
      <c r="W125" s="21"/>
    </row>
    <row r="126" spans="1:23" ht="66">
      <c r="A126" s="6">
        <v>92</v>
      </c>
      <c r="B126" s="38">
        <v>20005797400012</v>
      </c>
      <c r="C126" s="6" t="s">
        <v>15</v>
      </c>
      <c r="D126" s="6" t="s">
        <v>286</v>
      </c>
      <c r="E126" s="6" t="s">
        <v>550</v>
      </c>
      <c r="F126" s="6" t="s">
        <v>286</v>
      </c>
      <c r="G126" s="6" t="s">
        <v>286</v>
      </c>
      <c r="H126" s="6" t="s">
        <v>550</v>
      </c>
      <c r="I126" s="6" t="s">
        <v>286</v>
      </c>
      <c r="J126" s="6" t="s">
        <v>286</v>
      </c>
      <c r="K126" s="6" t="s">
        <v>260</v>
      </c>
      <c r="L126" s="6">
        <v>2019133</v>
      </c>
      <c r="M126" s="9" t="s">
        <v>1569</v>
      </c>
      <c r="N126" s="6" t="s">
        <v>49</v>
      </c>
      <c r="O126" s="9" t="s">
        <v>16</v>
      </c>
      <c r="P126" s="6" t="s">
        <v>24</v>
      </c>
      <c r="Q126" s="6" t="s">
        <v>279</v>
      </c>
      <c r="R126" s="8">
        <v>34278004600039</v>
      </c>
      <c r="S126" s="6" t="s">
        <v>53</v>
      </c>
      <c r="T126" s="22">
        <v>216800</v>
      </c>
      <c r="U126" s="34">
        <v>48</v>
      </c>
      <c r="V126" s="21">
        <v>43819</v>
      </c>
      <c r="W126" s="21"/>
    </row>
    <row r="127" spans="1:23" ht="66">
      <c r="A127" s="6">
        <v>92</v>
      </c>
      <c r="B127" s="38">
        <v>20005797400012</v>
      </c>
      <c r="C127" s="6" t="s">
        <v>15</v>
      </c>
      <c r="D127" s="6" t="s">
        <v>285</v>
      </c>
      <c r="E127" s="6">
        <v>10</v>
      </c>
      <c r="F127" s="6" t="s">
        <v>285</v>
      </c>
      <c r="G127" s="6" t="s">
        <v>286</v>
      </c>
      <c r="H127" s="6" t="s">
        <v>550</v>
      </c>
      <c r="I127" s="6" t="s">
        <v>286</v>
      </c>
      <c r="J127" s="6" t="s">
        <v>286</v>
      </c>
      <c r="K127" s="6" t="s">
        <v>261</v>
      </c>
      <c r="L127" s="6">
        <v>2019137</v>
      </c>
      <c r="M127" s="9" t="s">
        <v>280</v>
      </c>
      <c r="N127" s="6" t="s">
        <v>281</v>
      </c>
      <c r="O127" s="9" t="s">
        <v>16</v>
      </c>
      <c r="P127" s="6" t="s">
        <v>19</v>
      </c>
      <c r="Q127" s="6" t="s">
        <v>282</v>
      </c>
      <c r="R127" s="8">
        <v>73820526901882</v>
      </c>
      <c r="S127" s="6" t="s">
        <v>54</v>
      </c>
      <c r="T127" s="22">
        <v>500000</v>
      </c>
      <c r="U127" s="34">
        <v>48</v>
      </c>
      <c r="V127" s="21">
        <v>43829</v>
      </c>
      <c r="W127" s="21"/>
    </row>
    <row r="128" spans="1:23" ht="66">
      <c r="A128" s="6">
        <v>92</v>
      </c>
      <c r="B128" s="38">
        <v>20005797400012</v>
      </c>
      <c r="C128" s="6" t="s">
        <v>15</v>
      </c>
      <c r="D128" s="6" t="s">
        <v>286</v>
      </c>
      <c r="E128" s="6" t="s">
        <v>550</v>
      </c>
      <c r="F128" s="6" t="s">
        <v>286</v>
      </c>
      <c r="G128" s="6" t="s">
        <v>286</v>
      </c>
      <c r="H128" s="6" t="s">
        <v>550</v>
      </c>
      <c r="I128" s="6" t="s">
        <v>286</v>
      </c>
      <c r="J128" s="6" t="s">
        <v>286</v>
      </c>
      <c r="K128" s="6" t="s">
        <v>260</v>
      </c>
      <c r="L128" s="6">
        <v>2019138</v>
      </c>
      <c r="M128" s="9" t="s">
        <v>1563</v>
      </c>
      <c r="N128" s="6" t="s">
        <v>49</v>
      </c>
      <c r="O128" s="9" t="s">
        <v>16</v>
      </c>
      <c r="P128" s="6" t="s">
        <v>235</v>
      </c>
      <c r="Q128" s="6" t="s">
        <v>283</v>
      </c>
      <c r="R128" s="8">
        <v>44992071900019</v>
      </c>
      <c r="S128" s="6" t="s">
        <v>56</v>
      </c>
      <c r="T128" s="7">
        <v>109133</v>
      </c>
      <c r="U128" s="34">
        <v>36</v>
      </c>
      <c r="V128" s="21">
        <v>43825</v>
      </c>
      <c r="W128" s="21"/>
    </row>
    <row r="129" spans="1:23" ht="66">
      <c r="A129" s="6">
        <v>92</v>
      </c>
      <c r="B129" s="38">
        <v>20005797400012</v>
      </c>
      <c r="C129" s="6" t="s">
        <v>15</v>
      </c>
      <c r="D129" s="39" t="s">
        <v>286</v>
      </c>
      <c r="E129" s="6" t="s">
        <v>550</v>
      </c>
      <c r="F129" s="39" t="s">
        <v>286</v>
      </c>
      <c r="G129" s="39" t="s">
        <v>286</v>
      </c>
      <c r="H129" s="39" t="s">
        <v>550</v>
      </c>
      <c r="I129" s="39" t="s">
        <v>286</v>
      </c>
      <c r="J129" s="6" t="s">
        <v>286</v>
      </c>
      <c r="K129" s="6" t="s">
        <v>260</v>
      </c>
      <c r="L129" s="6">
        <v>2020001</v>
      </c>
      <c r="M129" s="11" t="s">
        <v>1554</v>
      </c>
      <c r="N129" s="39">
        <v>71000000</v>
      </c>
      <c r="O129" s="6" t="s">
        <v>16</v>
      </c>
      <c r="P129" s="6" t="s">
        <v>24</v>
      </c>
      <c r="Q129" s="6" t="s">
        <v>289</v>
      </c>
      <c r="R129" s="40">
        <v>33780697000030</v>
      </c>
      <c r="S129" s="6" t="s">
        <v>56</v>
      </c>
      <c r="T129" s="22">
        <v>95250</v>
      </c>
      <c r="U129" s="8">
        <v>31</v>
      </c>
      <c r="V129" s="21">
        <v>43875</v>
      </c>
      <c r="W129" s="21"/>
    </row>
    <row r="130" spans="1:23" ht="66">
      <c r="A130" s="6">
        <v>92</v>
      </c>
      <c r="B130" s="38">
        <v>20005797400012</v>
      </c>
      <c r="C130" s="6" t="s">
        <v>15</v>
      </c>
      <c r="D130" s="39" t="s">
        <v>286</v>
      </c>
      <c r="E130" s="6" t="s">
        <v>550</v>
      </c>
      <c r="F130" s="39" t="s">
        <v>286</v>
      </c>
      <c r="G130" s="39" t="s">
        <v>286</v>
      </c>
      <c r="H130" s="39" t="s">
        <v>550</v>
      </c>
      <c r="I130" s="39" t="s">
        <v>286</v>
      </c>
      <c r="J130" s="6" t="s">
        <v>286</v>
      </c>
      <c r="K130" s="6" t="s">
        <v>260</v>
      </c>
      <c r="L130" s="6">
        <v>2020002</v>
      </c>
      <c r="M130" s="11" t="s">
        <v>290</v>
      </c>
      <c r="N130" s="39">
        <v>31224500</v>
      </c>
      <c r="O130" s="6" t="s">
        <v>16</v>
      </c>
      <c r="P130" s="6" t="s">
        <v>19</v>
      </c>
      <c r="Q130" s="6" t="s">
        <v>291</v>
      </c>
      <c r="R130" s="8">
        <v>79410887800032</v>
      </c>
      <c r="S130" s="6" t="s">
        <v>54</v>
      </c>
      <c r="T130" s="22">
        <v>680000</v>
      </c>
      <c r="U130" s="8">
        <v>48</v>
      </c>
      <c r="V130" s="21">
        <v>43886</v>
      </c>
      <c r="W130" s="21"/>
    </row>
    <row r="131" spans="1:23" ht="66">
      <c r="A131" s="6">
        <v>92</v>
      </c>
      <c r="B131" s="38">
        <v>20005797400012</v>
      </c>
      <c r="C131" s="6" t="s">
        <v>15</v>
      </c>
      <c r="D131" s="6" t="s">
        <v>286</v>
      </c>
      <c r="E131" s="6" t="s">
        <v>550</v>
      </c>
      <c r="F131" s="6" t="s">
        <v>286</v>
      </c>
      <c r="G131" s="6" t="s">
        <v>286</v>
      </c>
      <c r="H131" s="6" t="s">
        <v>550</v>
      </c>
      <c r="I131" s="6" t="s">
        <v>286</v>
      </c>
      <c r="J131" s="6" t="s">
        <v>286</v>
      </c>
      <c r="K131" s="6" t="s">
        <v>260</v>
      </c>
      <c r="L131" s="6">
        <v>2020003</v>
      </c>
      <c r="M131" s="9" t="s">
        <v>558</v>
      </c>
      <c r="N131" s="6" t="s">
        <v>47</v>
      </c>
      <c r="O131" s="6" t="s">
        <v>16</v>
      </c>
      <c r="P131" s="6" t="s">
        <v>572</v>
      </c>
      <c r="Q131" s="6" t="s">
        <v>111</v>
      </c>
      <c r="R131" s="8">
        <v>79805290800026</v>
      </c>
      <c r="S131" s="22" t="s">
        <v>53</v>
      </c>
      <c r="T131" s="22">
        <v>83333.33</v>
      </c>
      <c r="U131" s="8">
        <v>12</v>
      </c>
      <c r="V131" s="21">
        <v>43845</v>
      </c>
      <c r="W131" s="21"/>
    </row>
    <row r="132" spans="1:23" ht="66">
      <c r="A132" s="6">
        <v>92</v>
      </c>
      <c r="B132" s="38">
        <v>20005797400012</v>
      </c>
      <c r="C132" s="6" t="s">
        <v>15</v>
      </c>
      <c r="D132" s="6" t="s">
        <v>286</v>
      </c>
      <c r="E132" s="6" t="s">
        <v>550</v>
      </c>
      <c r="F132" s="6" t="s">
        <v>286</v>
      </c>
      <c r="G132" s="6" t="s">
        <v>286</v>
      </c>
      <c r="H132" s="6" t="s">
        <v>550</v>
      </c>
      <c r="I132" s="6" t="s">
        <v>286</v>
      </c>
      <c r="J132" s="6" t="s">
        <v>286</v>
      </c>
      <c r="K132" s="6" t="s">
        <v>260</v>
      </c>
      <c r="L132" s="6">
        <v>2020004</v>
      </c>
      <c r="M132" s="9" t="s">
        <v>1567</v>
      </c>
      <c r="N132" s="6">
        <v>71000000</v>
      </c>
      <c r="O132" s="6" t="s">
        <v>16</v>
      </c>
      <c r="P132" s="6" t="s">
        <v>572</v>
      </c>
      <c r="Q132" s="6" t="s">
        <v>292</v>
      </c>
      <c r="R132" s="8">
        <v>43878701200022</v>
      </c>
      <c r="S132" s="22" t="s">
        <v>53</v>
      </c>
      <c r="T132" s="22">
        <v>106000</v>
      </c>
      <c r="U132" s="8">
        <v>120</v>
      </c>
      <c r="V132" s="21">
        <v>43875</v>
      </c>
      <c r="W132" s="21"/>
    </row>
    <row r="133" spans="1:23" ht="66">
      <c r="A133" s="6">
        <v>92</v>
      </c>
      <c r="B133" s="38">
        <v>20005797400012</v>
      </c>
      <c r="C133" s="6" t="s">
        <v>15</v>
      </c>
      <c r="D133" s="6" t="s">
        <v>286</v>
      </c>
      <c r="E133" s="6" t="s">
        <v>550</v>
      </c>
      <c r="F133" s="6" t="s">
        <v>286</v>
      </c>
      <c r="G133" s="39" t="s">
        <v>286</v>
      </c>
      <c r="H133" s="6" t="s">
        <v>550</v>
      </c>
      <c r="I133" s="39" t="s">
        <v>286</v>
      </c>
      <c r="J133" s="6" t="s">
        <v>286</v>
      </c>
      <c r="K133" s="6" t="s">
        <v>260</v>
      </c>
      <c r="L133" s="6">
        <v>2020005</v>
      </c>
      <c r="M133" s="11" t="s">
        <v>293</v>
      </c>
      <c r="N133" s="39" t="s">
        <v>47</v>
      </c>
      <c r="O133" s="6" t="s">
        <v>16</v>
      </c>
      <c r="P133" s="6" t="s">
        <v>572</v>
      </c>
      <c r="Q133" s="41" t="s">
        <v>294</v>
      </c>
      <c r="R133" s="40">
        <v>51421561500014</v>
      </c>
      <c r="S133" s="6" t="s">
        <v>53</v>
      </c>
      <c r="T133" s="22">
        <v>1750</v>
      </c>
      <c r="U133" s="8">
        <v>1</v>
      </c>
      <c r="V133" s="21">
        <v>43872</v>
      </c>
      <c r="W133" s="21"/>
    </row>
    <row r="134" spans="1:23" ht="66">
      <c r="A134" s="6">
        <v>92</v>
      </c>
      <c r="B134" s="38">
        <v>20005797400012</v>
      </c>
      <c r="C134" s="6" t="s">
        <v>15</v>
      </c>
      <c r="D134" s="6" t="s">
        <v>286</v>
      </c>
      <c r="E134" s="6" t="s">
        <v>550</v>
      </c>
      <c r="F134" s="6" t="s">
        <v>286</v>
      </c>
      <c r="G134" s="39" t="s">
        <v>286</v>
      </c>
      <c r="H134" s="6" t="s">
        <v>550</v>
      </c>
      <c r="I134" s="39" t="s">
        <v>286</v>
      </c>
      <c r="J134" s="6" t="s">
        <v>286</v>
      </c>
      <c r="K134" s="6" t="s">
        <v>260</v>
      </c>
      <c r="L134" s="6">
        <v>2020006</v>
      </c>
      <c r="M134" s="11" t="s">
        <v>295</v>
      </c>
      <c r="N134" s="39" t="s">
        <v>296</v>
      </c>
      <c r="O134" s="6" t="s">
        <v>16</v>
      </c>
      <c r="P134" s="6" t="s">
        <v>24</v>
      </c>
      <c r="Q134" s="6" t="s">
        <v>297</v>
      </c>
      <c r="R134" s="8">
        <v>79001723000018</v>
      </c>
      <c r="S134" s="6" t="s">
        <v>54</v>
      </c>
      <c r="T134" s="22">
        <v>1056113</v>
      </c>
      <c r="U134" s="17">
        <v>48</v>
      </c>
      <c r="V134" s="21">
        <v>43882</v>
      </c>
      <c r="W134" s="21"/>
    </row>
    <row r="135" spans="1:23" ht="66">
      <c r="A135" s="6">
        <v>92</v>
      </c>
      <c r="B135" s="38">
        <v>20005797400012</v>
      </c>
      <c r="C135" s="6" t="s">
        <v>15</v>
      </c>
      <c r="D135" s="6" t="s">
        <v>286</v>
      </c>
      <c r="E135" s="6" t="s">
        <v>550</v>
      </c>
      <c r="F135" s="39" t="s">
        <v>286</v>
      </c>
      <c r="G135" s="39" t="s">
        <v>286</v>
      </c>
      <c r="H135" s="39" t="s">
        <v>550</v>
      </c>
      <c r="I135" s="39" t="s">
        <v>286</v>
      </c>
      <c r="J135" s="6" t="s">
        <v>286</v>
      </c>
      <c r="K135" s="6" t="s">
        <v>260</v>
      </c>
      <c r="L135" s="6">
        <v>2020007</v>
      </c>
      <c r="M135" s="11" t="s">
        <v>298</v>
      </c>
      <c r="N135" s="39" t="s">
        <v>299</v>
      </c>
      <c r="O135" s="6" t="s">
        <v>16</v>
      </c>
      <c r="P135" s="6" t="s">
        <v>572</v>
      </c>
      <c r="Q135" s="6" t="s">
        <v>300</v>
      </c>
      <c r="R135" s="8">
        <v>78530725700044</v>
      </c>
      <c r="S135" s="6" t="s">
        <v>53</v>
      </c>
      <c r="T135" s="22">
        <v>14400</v>
      </c>
      <c r="U135" s="17">
        <v>6</v>
      </c>
      <c r="V135" s="21">
        <v>43868</v>
      </c>
      <c r="W135" s="21"/>
    </row>
    <row r="136" spans="1:23" ht="66">
      <c r="A136" s="6">
        <v>92</v>
      </c>
      <c r="B136" s="38">
        <v>20005797400012</v>
      </c>
      <c r="C136" s="6" t="s">
        <v>15</v>
      </c>
      <c r="D136" s="39" t="s">
        <v>286</v>
      </c>
      <c r="E136" s="6" t="s">
        <v>550</v>
      </c>
      <c r="F136" s="39" t="s">
        <v>286</v>
      </c>
      <c r="G136" s="39" t="s">
        <v>286</v>
      </c>
      <c r="H136" s="39" t="s">
        <v>550</v>
      </c>
      <c r="I136" s="39" t="s">
        <v>286</v>
      </c>
      <c r="J136" s="39" t="s">
        <v>286</v>
      </c>
      <c r="K136" s="39" t="s">
        <v>260</v>
      </c>
      <c r="L136" s="39">
        <v>2020008</v>
      </c>
      <c r="M136" s="9" t="s">
        <v>301</v>
      </c>
      <c r="N136" s="6" t="s">
        <v>302</v>
      </c>
      <c r="O136" s="6" t="s">
        <v>16</v>
      </c>
      <c r="P136" s="6" t="s">
        <v>19</v>
      </c>
      <c r="Q136" s="39" t="s">
        <v>303</v>
      </c>
      <c r="R136" s="40">
        <v>42433451400058</v>
      </c>
      <c r="S136" s="6" t="s">
        <v>53</v>
      </c>
      <c r="T136" s="7">
        <v>50000</v>
      </c>
      <c r="U136" s="34">
        <v>14</v>
      </c>
      <c r="V136" s="21">
        <v>43881</v>
      </c>
      <c r="W136" s="21"/>
    </row>
    <row r="137" spans="1:23" ht="66">
      <c r="A137" s="6">
        <v>92</v>
      </c>
      <c r="B137" s="38">
        <v>20005797400012</v>
      </c>
      <c r="C137" s="6" t="s">
        <v>15</v>
      </c>
      <c r="D137" s="39" t="s">
        <v>286</v>
      </c>
      <c r="E137" s="6" t="s">
        <v>550</v>
      </c>
      <c r="F137" s="39" t="s">
        <v>286</v>
      </c>
      <c r="G137" s="39" t="s">
        <v>286</v>
      </c>
      <c r="H137" s="39" t="s">
        <v>550</v>
      </c>
      <c r="I137" s="39" t="s">
        <v>286</v>
      </c>
      <c r="J137" s="39" t="s">
        <v>286</v>
      </c>
      <c r="K137" s="39" t="s">
        <v>260</v>
      </c>
      <c r="L137" s="39">
        <v>2020009</v>
      </c>
      <c r="M137" s="9" t="s">
        <v>304</v>
      </c>
      <c r="N137" s="39" t="s">
        <v>299</v>
      </c>
      <c r="O137" s="6" t="s">
        <v>16</v>
      </c>
      <c r="P137" s="6" t="s">
        <v>572</v>
      </c>
      <c r="Q137" s="39" t="s">
        <v>305</v>
      </c>
      <c r="R137" s="40">
        <v>38039964200046</v>
      </c>
      <c r="S137" s="6" t="s">
        <v>53</v>
      </c>
      <c r="T137" s="7">
        <v>6527</v>
      </c>
      <c r="U137" s="34">
        <v>4</v>
      </c>
      <c r="V137" s="21">
        <v>43875</v>
      </c>
      <c r="W137" s="21"/>
    </row>
    <row r="138" spans="1:23" ht="66">
      <c r="A138" s="6">
        <v>92</v>
      </c>
      <c r="B138" s="38">
        <v>20005797400012</v>
      </c>
      <c r="C138" s="6" t="s">
        <v>15</v>
      </c>
      <c r="D138" s="42" t="s">
        <v>286</v>
      </c>
      <c r="E138" s="6" t="s">
        <v>550</v>
      </c>
      <c r="F138" s="42" t="s">
        <v>286</v>
      </c>
      <c r="G138" s="42" t="s">
        <v>286</v>
      </c>
      <c r="H138" s="42" t="s">
        <v>550</v>
      </c>
      <c r="I138" s="42" t="s">
        <v>286</v>
      </c>
      <c r="J138" s="42" t="s">
        <v>286</v>
      </c>
      <c r="K138" s="42" t="s">
        <v>260</v>
      </c>
      <c r="L138" s="42">
        <v>2020010</v>
      </c>
      <c r="M138" s="43" t="s">
        <v>306</v>
      </c>
      <c r="N138" s="6" t="s">
        <v>307</v>
      </c>
      <c r="O138" s="6" t="s">
        <v>16</v>
      </c>
      <c r="P138" s="6" t="s">
        <v>572</v>
      </c>
      <c r="Q138" s="42" t="s">
        <v>308</v>
      </c>
      <c r="R138" s="44">
        <v>49275111000023</v>
      </c>
      <c r="S138" s="19" t="s">
        <v>53</v>
      </c>
      <c r="T138" s="35">
        <v>2142</v>
      </c>
      <c r="U138" s="36">
        <v>1</v>
      </c>
      <c r="V138" s="21">
        <v>43888</v>
      </c>
      <c r="W138" s="21"/>
    </row>
    <row r="139" spans="1:23" ht="66">
      <c r="A139" s="6">
        <v>92</v>
      </c>
      <c r="B139" s="38">
        <v>20005797400012</v>
      </c>
      <c r="C139" s="6" t="s">
        <v>15</v>
      </c>
      <c r="D139" s="39" t="s">
        <v>286</v>
      </c>
      <c r="E139" s="6" t="s">
        <v>550</v>
      </c>
      <c r="F139" s="39" t="s">
        <v>285</v>
      </c>
      <c r="G139" s="39" t="s">
        <v>286</v>
      </c>
      <c r="H139" s="39" t="s">
        <v>550</v>
      </c>
      <c r="I139" s="39" t="s">
        <v>286</v>
      </c>
      <c r="J139" s="39" t="s">
        <v>286</v>
      </c>
      <c r="K139" s="6" t="s">
        <v>262</v>
      </c>
      <c r="L139" s="39">
        <v>2020011</v>
      </c>
      <c r="M139" s="9" t="s">
        <v>309</v>
      </c>
      <c r="N139" s="6" t="s">
        <v>310</v>
      </c>
      <c r="O139" s="6" t="s">
        <v>16</v>
      </c>
      <c r="P139" s="6" t="s">
        <v>24</v>
      </c>
      <c r="Q139" s="39" t="s">
        <v>311</v>
      </c>
      <c r="R139" s="40">
        <v>40064644400010</v>
      </c>
      <c r="S139" s="6" t="s">
        <v>55</v>
      </c>
      <c r="T139" s="7">
        <v>56444</v>
      </c>
      <c r="U139" s="34">
        <v>3</v>
      </c>
      <c r="V139" s="21">
        <v>43893</v>
      </c>
      <c r="W139" s="21"/>
    </row>
    <row r="140" spans="1:23" ht="66">
      <c r="A140" s="6">
        <v>92</v>
      </c>
      <c r="B140" s="38">
        <v>20005797400012</v>
      </c>
      <c r="C140" s="6" t="s">
        <v>15</v>
      </c>
      <c r="D140" s="39" t="s">
        <v>286</v>
      </c>
      <c r="E140" s="6" t="s">
        <v>550</v>
      </c>
      <c r="F140" s="39" t="s">
        <v>286</v>
      </c>
      <c r="G140" s="39" t="s">
        <v>286</v>
      </c>
      <c r="H140" s="39" t="s">
        <v>550</v>
      </c>
      <c r="I140" s="39" t="s">
        <v>286</v>
      </c>
      <c r="J140" s="39" t="s">
        <v>286</v>
      </c>
      <c r="K140" s="39" t="s">
        <v>261</v>
      </c>
      <c r="L140" s="6">
        <v>2020012</v>
      </c>
      <c r="M140" s="9" t="s">
        <v>312</v>
      </c>
      <c r="N140" s="6" t="s">
        <v>313</v>
      </c>
      <c r="O140" s="6" t="s">
        <v>16</v>
      </c>
      <c r="P140" s="6" t="s">
        <v>572</v>
      </c>
      <c r="Q140" s="39" t="s">
        <v>314</v>
      </c>
      <c r="R140" s="40">
        <v>48011152500048</v>
      </c>
      <c r="S140" s="6" t="s">
        <v>54</v>
      </c>
      <c r="T140" s="7">
        <v>6732</v>
      </c>
      <c r="U140" s="34">
        <v>48</v>
      </c>
      <c r="V140" s="21">
        <v>43908</v>
      </c>
      <c r="W140" s="21"/>
    </row>
    <row r="141" spans="1:23" ht="66">
      <c r="A141" s="6">
        <v>92</v>
      </c>
      <c r="B141" s="38">
        <v>20005797400012</v>
      </c>
      <c r="C141" s="6" t="s">
        <v>15</v>
      </c>
      <c r="D141" s="39" t="s">
        <v>286</v>
      </c>
      <c r="E141" s="6" t="s">
        <v>550</v>
      </c>
      <c r="F141" s="39" t="s">
        <v>286</v>
      </c>
      <c r="G141" s="39" t="s">
        <v>286</v>
      </c>
      <c r="H141" s="39" t="s">
        <v>550</v>
      </c>
      <c r="I141" s="39" t="s">
        <v>286</v>
      </c>
      <c r="J141" s="39" t="s">
        <v>286</v>
      </c>
      <c r="K141" s="39" t="s">
        <v>260</v>
      </c>
      <c r="L141" s="6">
        <v>2020013</v>
      </c>
      <c r="M141" s="9" t="s">
        <v>315</v>
      </c>
      <c r="N141" s="39" t="s">
        <v>299</v>
      </c>
      <c r="O141" s="6" t="s">
        <v>16</v>
      </c>
      <c r="P141" s="6" t="s">
        <v>572</v>
      </c>
      <c r="Q141" s="39" t="s">
        <v>316</v>
      </c>
      <c r="R141" s="40">
        <v>39749873400029</v>
      </c>
      <c r="S141" s="6" t="s">
        <v>53</v>
      </c>
      <c r="T141" s="7">
        <v>4334.3999999999996</v>
      </c>
      <c r="U141" s="34">
        <v>2</v>
      </c>
      <c r="V141" s="21">
        <v>43878</v>
      </c>
      <c r="W141" s="21"/>
    </row>
    <row r="142" spans="1:23" ht="66">
      <c r="A142" s="6">
        <v>92</v>
      </c>
      <c r="B142" s="38">
        <v>20005797400012</v>
      </c>
      <c r="C142" s="6" t="s">
        <v>15</v>
      </c>
      <c r="D142" s="39" t="s">
        <v>286</v>
      </c>
      <c r="E142" s="6" t="s">
        <v>550</v>
      </c>
      <c r="F142" s="39" t="s">
        <v>286</v>
      </c>
      <c r="G142" s="39" t="s">
        <v>286</v>
      </c>
      <c r="H142" s="39" t="s">
        <v>550</v>
      </c>
      <c r="I142" s="39" t="s">
        <v>286</v>
      </c>
      <c r="J142" s="39" t="s">
        <v>286</v>
      </c>
      <c r="K142" s="39" t="s">
        <v>260</v>
      </c>
      <c r="L142" s="6">
        <v>2020014</v>
      </c>
      <c r="M142" s="9" t="s">
        <v>317</v>
      </c>
      <c r="N142" s="6">
        <v>72500000</v>
      </c>
      <c r="O142" s="6" t="s">
        <v>16</v>
      </c>
      <c r="P142" s="6" t="s">
        <v>19</v>
      </c>
      <c r="Q142" s="39" t="s">
        <v>318</v>
      </c>
      <c r="R142" s="40">
        <v>42821014000011</v>
      </c>
      <c r="S142" s="6" t="s">
        <v>53</v>
      </c>
      <c r="T142" s="7">
        <v>1920000</v>
      </c>
      <c r="U142" s="34">
        <v>48</v>
      </c>
      <c r="V142" s="21">
        <v>43966</v>
      </c>
      <c r="W142" s="21"/>
    </row>
    <row r="143" spans="1:23" ht="66">
      <c r="A143" s="6">
        <v>92</v>
      </c>
      <c r="B143" s="38">
        <v>20005797400012</v>
      </c>
      <c r="C143" s="6" t="s">
        <v>15</v>
      </c>
      <c r="D143" s="39" t="s">
        <v>286</v>
      </c>
      <c r="E143" s="6" t="s">
        <v>550</v>
      </c>
      <c r="F143" s="39" t="s">
        <v>286</v>
      </c>
      <c r="G143" s="39" t="s">
        <v>286</v>
      </c>
      <c r="H143" s="39" t="s">
        <v>550</v>
      </c>
      <c r="I143" s="39" t="s">
        <v>286</v>
      </c>
      <c r="J143" s="39" t="s">
        <v>286</v>
      </c>
      <c r="K143" s="39" t="s">
        <v>260</v>
      </c>
      <c r="L143" s="6">
        <v>2020015</v>
      </c>
      <c r="M143" s="9" t="s">
        <v>319</v>
      </c>
      <c r="N143" s="6" t="s">
        <v>320</v>
      </c>
      <c r="O143" s="6" t="s">
        <v>16</v>
      </c>
      <c r="P143" s="6" t="s">
        <v>24</v>
      </c>
      <c r="Q143" s="6" t="s">
        <v>321</v>
      </c>
      <c r="R143" s="40">
        <v>48869881200010</v>
      </c>
      <c r="S143" s="6" t="s">
        <v>54</v>
      </c>
      <c r="T143" s="7">
        <v>40000</v>
      </c>
      <c r="U143" s="34">
        <v>24</v>
      </c>
      <c r="V143" s="21">
        <v>43937</v>
      </c>
      <c r="W143" s="21"/>
    </row>
    <row r="144" spans="1:23" ht="66">
      <c r="A144" s="6">
        <v>92</v>
      </c>
      <c r="B144" s="38">
        <v>20005797400012</v>
      </c>
      <c r="C144" s="6" t="s">
        <v>15</v>
      </c>
      <c r="D144" s="39" t="s">
        <v>286</v>
      </c>
      <c r="E144" s="6" t="s">
        <v>550</v>
      </c>
      <c r="F144" s="39" t="s">
        <v>286</v>
      </c>
      <c r="G144" s="39" t="s">
        <v>286</v>
      </c>
      <c r="H144" s="39" t="s">
        <v>550</v>
      </c>
      <c r="I144" s="39" t="s">
        <v>286</v>
      </c>
      <c r="J144" s="39" t="s">
        <v>286</v>
      </c>
      <c r="K144" s="39" t="s">
        <v>260</v>
      </c>
      <c r="L144" s="6">
        <v>2020015</v>
      </c>
      <c r="M144" s="9" t="s">
        <v>326</v>
      </c>
      <c r="N144" s="6" t="s">
        <v>320</v>
      </c>
      <c r="O144" s="6" t="s">
        <v>16</v>
      </c>
      <c r="P144" s="6" t="s">
        <v>24</v>
      </c>
      <c r="Q144" s="6" t="s">
        <v>327</v>
      </c>
      <c r="R144" s="40">
        <v>83422669800019</v>
      </c>
      <c r="S144" s="6" t="s">
        <v>54</v>
      </c>
      <c r="T144" s="7">
        <v>40000</v>
      </c>
      <c r="U144" s="34">
        <v>24</v>
      </c>
      <c r="V144" s="21">
        <v>43937</v>
      </c>
      <c r="W144" s="21"/>
    </row>
    <row r="145" spans="1:23" ht="66">
      <c r="A145" s="6">
        <v>92</v>
      </c>
      <c r="B145" s="38">
        <v>20005797400012</v>
      </c>
      <c r="C145" s="6" t="s">
        <v>15</v>
      </c>
      <c r="D145" s="39" t="s">
        <v>286</v>
      </c>
      <c r="E145" s="6" t="s">
        <v>550</v>
      </c>
      <c r="F145" s="39" t="s">
        <v>286</v>
      </c>
      <c r="G145" s="39" t="s">
        <v>286</v>
      </c>
      <c r="H145" s="39" t="s">
        <v>550</v>
      </c>
      <c r="I145" s="39" t="s">
        <v>286</v>
      </c>
      <c r="J145" s="39" t="s">
        <v>286</v>
      </c>
      <c r="K145" s="39" t="s">
        <v>260</v>
      </c>
      <c r="L145" s="6">
        <v>2020015</v>
      </c>
      <c r="M145" s="9" t="s">
        <v>322</v>
      </c>
      <c r="N145" s="6" t="s">
        <v>320</v>
      </c>
      <c r="O145" s="6" t="s">
        <v>16</v>
      </c>
      <c r="P145" s="6" t="s">
        <v>24</v>
      </c>
      <c r="Q145" s="6" t="s">
        <v>323</v>
      </c>
      <c r="R145" s="40">
        <v>52503152201091</v>
      </c>
      <c r="S145" s="6" t="s">
        <v>54</v>
      </c>
      <c r="T145" s="7">
        <v>70000</v>
      </c>
      <c r="U145" s="34">
        <v>24</v>
      </c>
      <c r="V145" s="21">
        <v>43937</v>
      </c>
      <c r="W145" s="21"/>
    </row>
    <row r="146" spans="1:23" ht="66">
      <c r="A146" s="6">
        <v>92</v>
      </c>
      <c r="B146" s="38">
        <v>20005797400012</v>
      </c>
      <c r="C146" s="6" t="s">
        <v>15</v>
      </c>
      <c r="D146" s="39" t="s">
        <v>286</v>
      </c>
      <c r="E146" s="6" t="s">
        <v>550</v>
      </c>
      <c r="F146" s="39" t="s">
        <v>286</v>
      </c>
      <c r="G146" s="39" t="s">
        <v>286</v>
      </c>
      <c r="H146" s="39" t="s">
        <v>550</v>
      </c>
      <c r="I146" s="39" t="s">
        <v>286</v>
      </c>
      <c r="J146" s="39" t="s">
        <v>286</v>
      </c>
      <c r="K146" s="39" t="s">
        <v>260</v>
      </c>
      <c r="L146" s="6">
        <v>2020015</v>
      </c>
      <c r="M146" s="9" t="s">
        <v>324</v>
      </c>
      <c r="N146" s="6" t="s">
        <v>320</v>
      </c>
      <c r="O146" s="6" t="s">
        <v>16</v>
      </c>
      <c r="P146" s="6" t="s">
        <v>24</v>
      </c>
      <c r="Q146" s="6" t="s">
        <v>325</v>
      </c>
      <c r="R146" s="40">
        <v>43483831400046</v>
      </c>
      <c r="S146" s="6" t="s">
        <v>54</v>
      </c>
      <c r="T146" s="7">
        <v>70000</v>
      </c>
      <c r="U146" s="34">
        <v>24</v>
      </c>
      <c r="V146" s="21">
        <v>43937</v>
      </c>
      <c r="W146" s="21"/>
    </row>
    <row r="147" spans="1:23" ht="66">
      <c r="A147" s="6">
        <v>92</v>
      </c>
      <c r="B147" s="38">
        <v>20005797400012</v>
      </c>
      <c r="C147" s="6" t="s">
        <v>15</v>
      </c>
      <c r="D147" s="6" t="s">
        <v>284</v>
      </c>
      <c r="E147" s="6" t="s">
        <v>284</v>
      </c>
      <c r="F147" s="6" t="s">
        <v>284</v>
      </c>
      <c r="G147" s="6" t="s">
        <v>284</v>
      </c>
      <c r="H147" s="6" t="s">
        <v>284</v>
      </c>
      <c r="I147" s="6" t="s">
        <v>284</v>
      </c>
      <c r="J147" s="39" t="s">
        <v>285</v>
      </c>
      <c r="K147" s="39" t="s">
        <v>328</v>
      </c>
      <c r="L147" s="6">
        <v>2020016</v>
      </c>
      <c r="M147" s="9" t="s">
        <v>329</v>
      </c>
      <c r="N147" s="39" t="s">
        <v>330</v>
      </c>
      <c r="O147" s="6" t="s">
        <v>16</v>
      </c>
      <c r="P147" s="6" t="s">
        <v>331</v>
      </c>
      <c r="Q147" s="39" t="s">
        <v>332</v>
      </c>
      <c r="R147" s="40">
        <v>43299378000043</v>
      </c>
      <c r="S147" s="6" t="s">
        <v>53</v>
      </c>
      <c r="T147" s="7"/>
      <c r="U147" s="34">
        <v>36</v>
      </c>
      <c r="V147" s="21">
        <v>43315</v>
      </c>
      <c r="W147" s="21"/>
    </row>
    <row r="148" spans="1:23" ht="66">
      <c r="A148" s="6">
        <v>92</v>
      </c>
      <c r="B148" s="38">
        <v>20005797400012</v>
      </c>
      <c r="C148" s="6" t="s">
        <v>15</v>
      </c>
      <c r="D148" s="39" t="s">
        <v>287</v>
      </c>
      <c r="E148" s="6" t="s">
        <v>550</v>
      </c>
      <c r="F148" s="39" t="s">
        <v>287</v>
      </c>
      <c r="G148" s="39" t="s">
        <v>287</v>
      </c>
      <c r="H148" s="39" t="s">
        <v>550</v>
      </c>
      <c r="I148" s="39" t="s">
        <v>287</v>
      </c>
      <c r="J148" s="39" t="s">
        <v>287</v>
      </c>
      <c r="K148" s="39" t="s">
        <v>328</v>
      </c>
      <c r="L148" s="39">
        <v>2020017</v>
      </c>
      <c r="M148" s="9" t="s">
        <v>333</v>
      </c>
      <c r="N148" s="6" t="s">
        <v>334</v>
      </c>
      <c r="O148" s="6" t="s">
        <v>16</v>
      </c>
      <c r="P148" s="6" t="s">
        <v>572</v>
      </c>
      <c r="Q148" s="39" t="s">
        <v>335</v>
      </c>
      <c r="R148" s="40">
        <v>44059015600053</v>
      </c>
      <c r="S148" s="6" t="s">
        <v>53</v>
      </c>
      <c r="T148" s="7">
        <v>9420</v>
      </c>
      <c r="U148" s="34">
        <v>10</v>
      </c>
      <c r="V148" s="21">
        <v>43896</v>
      </c>
      <c r="W148" s="21"/>
    </row>
    <row r="149" spans="1:23" ht="66" customHeight="1">
      <c r="A149" s="6">
        <v>92</v>
      </c>
      <c r="B149" s="38">
        <v>20005797400012</v>
      </c>
      <c r="C149" s="6" t="s">
        <v>15</v>
      </c>
      <c r="D149" s="39" t="s">
        <v>285</v>
      </c>
      <c r="E149" s="6">
        <v>5</v>
      </c>
      <c r="F149" s="39" t="s">
        <v>286</v>
      </c>
      <c r="G149" s="39" t="s">
        <v>286</v>
      </c>
      <c r="H149" s="39" t="s">
        <v>550</v>
      </c>
      <c r="I149" s="39" t="s">
        <v>286</v>
      </c>
      <c r="J149" s="39" t="s">
        <v>286</v>
      </c>
      <c r="K149" s="39" t="s">
        <v>260</v>
      </c>
      <c r="L149" s="6">
        <v>2020019</v>
      </c>
      <c r="M149" s="9" t="s">
        <v>336</v>
      </c>
      <c r="N149" s="6">
        <v>50700000</v>
      </c>
      <c r="O149" s="6" t="s">
        <v>16</v>
      </c>
      <c r="P149" s="6" t="s">
        <v>19</v>
      </c>
      <c r="Q149" s="6" t="s">
        <v>337</v>
      </c>
      <c r="R149" s="40">
        <v>61980367900031</v>
      </c>
      <c r="S149" s="6" t="s">
        <v>54</v>
      </c>
      <c r="T149" s="7">
        <v>400000</v>
      </c>
      <c r="U149" s="34">
        <v>48</v>
      </c>
      <c r="V149" s="21">
        <v>43907</v>
      </c>
      <c r="W149" s="21"/>
    </row>
    <row r="150" spans="1:23" ht="66" customHeight="1">
      <c r="A150" s="6">
        <v>92</v>
      </c>
      <c r="B150" s="38">
        <v>20005797400012</v>
      </c>
      <c r="C150" s="6" t="s">
        <v>15</v>
      </c>
      <c r="D150" s="39" t="s">
        <v>286</v>
      </c>
      <c r="E150" s="6" t="s">
        <v>550</v>
      </c>
      <c r="F150" s="39" t="s">
        <v>286</v>
      </c>
      <c r="G150" s="39" t="s">
        <v>286</v>
      </c>
      <c r="H150" s="39" t="s">
        <v>550</v>
      </c>
      <c r="I150" s="39" t="s">
        <v>286</v>
      </c>
      <c r="J150" s="39" t="s">
        <v>286</v>
      </c>
      <c r="K150" s="39" t="s">
        <v>260</v>
      </c>
      <c r="L150" s="6">
        <v>2020021</v>
      </c>
      <c r="M150" s="9" t="s">
        <v>1522</v>
      </c>
      <c r="N150" s="6" t="s">
        <v>241</v>
      </c>
      <c r="O150" s="6" t="s">
        <v>16</v>
      </c>
      <c r="P150" s="6" t="s">
        <v>24</v>
      </c>
      <c r="Q150" s="39" t="s">
        <v>338</v>
      </c>
      <c r="R150" s="40">
        <v>52949374400013</v>
      </c>
      <c r="S150" s="6" t="s">
        <v>53</v>
      </c>
      <c r="T150" s="7">
        <v>32500</v>
      </c>
      <c r="U150" s="34">
        <v>1</v>
      </c>
      <c r="V150" s="21">
        <v>43941</v>
      </c>
      <c r="W150" s="21"/>
    </row>
    <row r="151" spans="1:23" ht="66">
      <c r="A151" s="6">
        <v>92</v>
      </c>
      <c r="B151" s="38">
        <v>20005797400012</v>
      </c>
      <c r="C151" s="6" t="s">
        <v>15</v>
      </c>
      <c r="D151" s="39" t="s">
        <v>286</v>
      </c>
      <c r="E151" s="6" t="s">
        <v>550</v>
      </c>
      <c r="F151" s="39" t="s">
        <v>286</v>
      </c>
      <c r="G151" s="39" t="s">
        <v>286</v>
      </c>
      <c r="H151" s="39" t="s">
        <v>550</v>
      </c>
      <c r="I151" s="39" t="s">
        <v>286</v>
      </c>
      <c r="J151" s="39" t="s">
        <v>286</v>
      </c>
      <c r="K151" s="39" t="s">
        <v>260</v>
      </c>
      <c r="L151" s="6">
        <v>2020022</v>
      </c>
      <c r="M151" s="45" t="s">
        <v>339</v>
      </c>
      <c r="N151" s="6" t="s">
        <v>340</v>
      </c>
      <c r="O151" s="6" t="s">
        <v>16</v>
      </c>
      <c r="P151" s="6" t="s">
        <v>572</v>
      </c>
      <c r="Q151" s="39" t="s">
        <v>341</v>
      </c>
      <c r="R151" s="40">
        <v>53971495600015</v>
      </c>
      <c r="S151" s="6" t="s">
        <v>53</v>
      </c>
      <c r="T151" s="7">
        <v>39996</v>
      </c>
      <c r="U151" s="34">
        <v>12</v>
      </c>
      <c r="V151" s="21">
        <v>43936</v>
      </c>
      <c r="W151" s="21"/>
    </row>
    <row r="152" spans="1:23" ht="66">
      <c r="A152" s="6">
        <v>92</v>
      </c>
      <c r="B152" s="38">
        <v>20005797400012</v>
      </c>
      <c r="C152" s="6" t="s">
        <v>15</v>
      </c>
      <c r="D152" s="39" t="s">
        <v>286</v>
      </c>
      <c r="E152" s="6" t="s">
        <v>550</v>
      </c>
      <c r="F152" s="39" t="s">
        <v>286</v>
      </c>
      <c r="G152" s="39" t="s">
        <v>286</v>
      </c>
      <c r="H152" s="39" t="s">
        <v>550</v>
      </c>
      <c r="I152" s="39" t="s">
        <v>286</v>
      </c>
      <c r="J152" s="39" t="s">
        <v>286</v>
      </c>
      <c r="K152" s="39" t="s">
        <v>260</v>
      </c>
      <c r="L152" s="6">
        <v>2020023</v>
      </c>
      <c r="M152" s="9" t="s">
        <v>342</v>
      </c>
      <c r="N152" s="6" t="s">
        <v>343</v>
      </c>
      <c r="O152" s="6" t="s">
        <v>16</v>
      </c>
      <c r="P152" s="6" t="s">
        <v>572</v>
      </c>
      <c r="Q152" s="39" t="s">
        <v>344</v>
      </c>
      <c r="R152" s="40">
        <v>38874678600051</v>
      </c>
      <c r="S152" s="6" t="s">
        <v>53</v>
      </c>
      <c r="T152" s="7">
        <f>28440+11000</f>
        <v>39440</v>
      </c>
      <c r="U152" s="34">
        <v>4</v>
      </c>
      <c r="V152" s="21">
        <v>43910</v>
      </c>
      <c r="W152" s="21"/>
    </row>
    <row r="153" spans="1:23" ht="66">
      <c r="A153" s="6">
        <v>92</v>
      </c>
      <c r="B153" s="38">
        <v>20005797400012</v>
      </c>
      <c r="C153" s="6" t="s">
        <v>15</v>
      </c>
      <c r="D153" s="39" t="s">
        <v>285</v>
      </c>
      <c r="E153" s="6">
        <v>5</v>
      </c>
      <c r="F153" s="39" t="s">
        <v>286</v>
      </c>
      <c r="G153" s="39" t="s">
        <v>286</v>
      </c>
      <c r="H153" s="39" t="s">
        <v>550</v>
      </c>
      <c r="I153" s="39" t="s">
        <v>286</v>
      </c>
      <c r="J153" s="39" t="s">
        <v>286</v>
      </c>
      <c r="K153" s="39" t="s">
        <v>260</v>
      </c>
      <c r="L153" s="39">
        <v>2020024</v>
      </c>
      <c r="M153" s="9" t="s">
        <v>345</v>
      </c>
      <c r="N153" s="6" t="s">
        <v>346</v>
      </c>
      <c r="O153" s="6" t="s">
        <v>16</v>
      </c>
      <c r="P153" s="6" t="s">
        <v>19</v>
      </c>
      <c r="Q153" s="39" t="s">
        <v>347</v>
      </c>
      <c r="R153" s="40">
        <v>62205759400385</v>
      </c>
      <c r="S153" s="6" t="s">
        <v>53</v>
      </c>
      <c r="T153" s="7">
        <v>60000</v>
      </c>
      <c r="U153" s="34">
        <f>12*4</f>
        <v>48</v>
      </c>
      <c r="V153" s="21">
        <v>43922</v>
      </c>
      <c r="W153" s="21"/>
    </row>
    <row r="154" spans="1:23" ht="66">
      <c r="A154" s="6">
        <v>92</v>
      </c>
      <c r="B154" s="38">
        <v>20005797400012</v>
      </c>
      <c r="C154" s="6" t="s">
        <v>15</v>
      </c>
      <c r="D154" s="39" t="s">
        <v>285</v>
      </c>
      <c r="E154" s="6">
        <v>5</v>
      </c>
      <c r="F154" s="39" t="s">
        <v>286</v>
      </c>
      <c r="G154" s="39" t="s">
        <v>286</v>
      </c>
      <c r="H154" s="39" t="s">
        <v>550</v>
      </c>
      <c r="I154" s="39" t="s">
        <v>286</v>
      </c>
      <c r="J154" s="39" t="s">
        <v>286</v>
      </c>
      <c r="K154" s="39" t="s">
        <v>260</v>
      </c>
      <c r="L154" s="39">
        <v>2020024</v>
      </c>
      <c r="M154" s="9" t="s">
        <v>348</v>
      </c>
      <c r="N154" s="6" t="s">
        <v>346</v>
      </c>
      <c r="O154" s="6" t="s">
        <v>16</v>
      </c>
      <c r="P154" s="6" t="s">
        <v>19</v>
      </c>
      <c r="Q154" s="39" t="s">
        <v>349</v>
      </c>
      <c r="R154" s="40">
        <v>69688017800129</v>
      </c>
      <c r="S154" s="6" t="s">
        <v>53</v>
      </c>
      <c r="T154" s="8">
        <v>666666</v>
      </c>
      <c r="U154" s="34">
        <v>48</v>
      </c>
      <c r="V154" s="21">
        <v>43922</v>
      </c>
      <c r="W154" s="21"/>
    </row>
    <row r="155" spans="1:23" ht="66">
      <c r="A155" s="6">
        <v>92</v>
      </c>
      <c r="B155" s="38">
        <v>20005797400012</v>
      </c>
      <c r="C155" s="6" t="s">
        <v>15</v>
      </c>
      <c r="D155" s="39" t="s">
        <v>286</v>
      </c>
      <c r="E155" s="6" t="s">
        <v>550</v>
      </c>
      <c r="F155" s="39" t="s">
        <v>286</v>
      </c>
      <c r="G155" s="39" t="s">
        <v>286</v>
      </c>
      <c r="H155" s="39" t="s">
        <v>550</v>
      </c>
      <c r="I155" s="39" t="s">
        <v>286</v>
      </c>
      <c r="J155" s="39" t="s">
        <v>286</v>
      </c>
      <c r="K155" s="39" t="s">
        <v>260</v>
      </c>
      <c r="L155" s="39">
        <v>2020025</v>
      </c>
      <c r="M155" s="9" t="s">
        <v>1550</v>
      </c>
      <c r="N155" s="39" t="s">
        <v>49</v>
      </c>
      <c r="O155" s="6" t="s">
        <v>16</v>
      </c>
      <c r="P155" s="6" t="s">
        <v>235</v>
      </c>
      <c r="Q155" s="6" t="s">
        <v>350</v>
      </c>
      <c r="R155" s="8">
        <v>51254612800012</v>
      </c>
      <c r="S155" s="6" t="s">
        <v>56</v>
      </c>
      <c r="T155" s="7">
        <v>84114.09</v>
      </c>
      <c r="U155" s="34" t="s">
        <v>351</v>
      </c>
      <c r="V155" s="21">
        <v>43917</v>
      </c>
      <c r="W155" s="21"/>
    </row>
    <row r="156" spans="1:23" ht="66">
      <c r="A156" s="6">
        <v>92</v>
      </c>
      <c r="B156" s="38">
        <v>20005797400012</v>
      </c>
      <c r="C156" s="6" t="s">
        <v>15</v>
      </c>
      <c r="D156" s="39" t="s">
        <v>285</v>
      </c>
      <c r="E156" s="6">
        <v>10</v>
      </c>
      <c r="F156" s="39" t="s">
        <v>285</v>
      </c>
      <c r="G156" s="39" t="s">
        <v>286</v>
      </c>
      <c r="H156" s="39" t="s">
        <v>550</v>
      </c>
      <c r="I156" s="39" t="s">
        <v>285</v>
      </c>
      <c r="J156" s="39" t="s">
        <v>285</v>
      </c>
      <c r="K156" s="39" t="s">
        <v>262</v>
      </c>
      <c r="L156" s="39">
        <v>2020026</v>
      </c>
      <c r="M156" s="9" t="s">
        <v>352</v>
      </c>
      <c r="N156" s="6" t="s">
        <v>80</v>
      </c>
      <c r="O156" s="6" t="s">
        <v>16</v>
      </c>
      <c r="P156" s="6" t="s">
        <v>19</v>
      </c>
      <c r="Q156" s="6" t="s">
        <v>353</v>
      </c>
      <c r="R156" s="40">
        <v>41239753100051</v>
      </c>
      <c r="S156" s="6" t="s">
        <v>54</v>
      </c>
      <c r="T156" s="7">
        <v>38000000</v>
      </c>
      <c r="U156" s="34">
        <v>48</v>
      </c>
      <c r="V156" s="21">
        <v>45392</v>
      </c>
      <c r="W156" s="21"/>
    </row>
    <row r="157" spans="1:23" ht="66">
      <c r="A157" s="6">
        <v>92</v>
      </c>
      <c r="B157" s="38">
        <v>20005797400012</v>
      </c>
      <c r="C157" s="6" t="s">
        <v>15</v>
      </c>
      <c r="D157" s="39" t="s">
        <v>286</v>
      </c>
      <c r="E157" s="6" t="s">
        <v>550</v>
      </c>
      <c r="F157" s="39" t="s">
        <v>286</v>
      </c>
      <c r="G157" s="39" t="s">
        <v>286</v>
      </c>
      <c r="H157" s="39" t="s">
        <v>550</v>
      </c>
      <c r="I157" s="39" t="s">
        <v>286</v>
      </c>
      <c r="J157" s="39" t="s">
        <v>286</v>
      </c>
      <c r="K157" s="39" t="s">
        <v>260</v>
      </c>
      <c r="L157" s="39">
        <v>2020027</v>
      </c>
      <c r="M157" s="9" t="s">
        <v>1574</v>
      </c>
      <c r="N157" s="6" t="s">
        <v>202</v>
      </c>
      <c r="O157" s="6" t="s">
        <v>16</v>
      </c>
      <c r="P157" s="6" t="s">
        <v>24</v>
      </c>
      <c r="Q157" s="39" t="s">
        <v>1638</v>
      </c>
      <c r="R157" s="40">
        <v>56209161100045</v>
      </c>
      <c r="S157" s="6" t="s">
        <v>54</v>
      </c>
      <c r="T157" s="7">
        <v>80000</v>
      </c>
      <c r="U157" s="34">
        <v>48</v>
      </c>
      <c r="V157" s="21">
        <v>43929</v>
      </c>
      <c r="W157" s="21"/>
    </row>
    <row r="158" spans="1:23" ht="66">
      <c r="A158" s="6">
        <v>92</v>
      </c>
      <c r="B158" s="38">
        <v>20005797400012</v>
      </c>
      <c r="C158" s="6" t="s">
        <v>15</v>
      </c>
      <c r="D158" s="39" t="s">
        <v>286</v>
      </c>
      <c r="E158" s="6" t="s">
        <v>550</v>
      </c>
      <c r="F158" s="39" t="s">
        <v>286</v>
      </c>
      <c r="G158" s="39" t="s">
        <v>286</v>
      </c>
      <c r="H158" s="39" t="s">
        <v>550</v>
      </c>
      <c r="I158" s="39" t="s">
        <v>286</v>
      </c>
      <c r="J158" s="39" t="s">
        <v>286</v>
      </c>
      <c r="K158" s="39" t="s">
        <v>260</v>
      </c>
      <c r="L158" s="39">
        <v>2020028</v>
      </c>
      <c r="M158" s="9" t="s">
        <v>354</v>
      </c>
      <c r="N158" s="6" t="s">
        <v>355</v>
      </c>
      <c r="O158" s="6" t="s">
        <v>16</v>
      </c>
      <c r="P158" s="6" t="s">
        <v>24</v>
      </c>
      <c r="Q158" s="6" t="s">
        <v>1039</v>
      </c>
      <c r="R158" s="40">
        <v>82161597800011</v>
      </c>
      <c r="S158" s="6" t="s">
        <v>53</v>
      </c>
      <c r="T158" s="7">
        <v>39800</v>
      </c>
      <c r="U158" s="34">
        <v>9</v>
      </c>
      <c r="V158" s="21">
        <v>43942</v>
      </c>
      <c r="W158" s="21"/>
    </row>
    <row r="159" spans="1:23" ht="66">
      <c r="A159" s="6">
        <v>92</v>
      </c>
      <c r="B159" s="38">
        <v>20005797400012</v>
      </c>
      <c r="C159" s="6" t="s">
        <v>15</v>
      </c>
      <c r="D159" s="39" t="s">
        <v>286</v>
      </c>
      <c r="E159" s="6" t="s">
        <v>550</v>
      </c>
      <c r="F159" s="39" t="s">
        <v>286</v>
      </c>
      <c r="G159" s="39" t="s">
        <v>286</v>
      </c>
      <c r="H159" s="39" t="s">
        <v>550</v>
      </c>
      <c r="I159" s="39" t="s">
        <v>286</v>
      </c>
      <c r="J159" s="39" t="s">
        <v>286</v>
      </c>
      <c r="K159" s="39" t="s">
        <v>261</v>
      </c>
      <c r="L159" s="39">
        <v>2020030</v>
      </c>
      <c r="M159" s="45" t="s">
        <v>356</v>
      </c>
      <c r="N159" s="6">
        <v>18143000</v>
      </c>
      <c r="O159" s="6" t="s">
        <v>16</v>
      </c>
      <c r="P159" s="6" t="s">
        <v>357</v>
      </c>
      <c r="Q159" s="39" t="s">
        <v>358</v>
      </c>
      <c r="R159" s="40" t="s">
        <v>359</v>
      </c>
      <c r="S159" s="6" t="s">
        <v>53</v>
      </c>
      <c r="T159" s="7">
        <v>750000</v>
      </c>
      <c r="U159" s="34">
        <v>3</v>
      </c>
      <c r="V159" s="21">
        <v>43942</v>
      </c>
      <c r="W159" s="21"/>
    </row>
    <row r="160" spans="1:23" ht="66">
      <c r="A160" s="6">
        <v>92</v>
      </c>
      <c r="B160" s="38">
        <v>20005797400012</v>
      </c>
      <c r="C160" s="6" t="s">
        <v>15</v>
      </c>
      <c r="D160" s="39" t="s">
        <v>286</v>
      </c>
      <c r="E160" s="6" t="s">
        <v>550</v>
      </c>
      <c r="F160" s="39" t="s">
        <v>286</v>
      </c>
      <c r="G160" s="39" t="s">
        <v>286</v>
      </c>
      <c r="H160" s="39" t="s">
        <v>550</v>
      </c>
      <c r="I160" s="39" t="s">
        <v>286</v>
      </c>
      <c r="J160" s="39" t="s">
        <v>286</v>
      </c>
      <c r="K160" s="39" t="s">
        <v>260</v>
      </c>
      <c r="L160" s="39">
        <v>2020031</v>
      </c>
      <c r="M160" s="45" t="s">
        <v>360</v>
      </c>
      <c r="N160" s="6" t="s">
        <v>330</v>
      </c>
      <c r="O160" s="6" t="s">
        <v>16</v>
      </c>
      <c r="P160" s="6" t="s">
        <v>572</v>
      </c>
      <c r="Q160" s="39" t="s">
        <v>361</v>
      </c>
      <c r="R160" s="40">
        <v>825258684</v>
      </c>
      <c r="S160" s="6" t="s">
        <v>53</v>
      </c>
      <c r="T160" s="7">
        <v>32500</v>
      </c>
      <c r="U160" s="34">
        <v>1</v>
      </c>
      <c r="V160" s="21">
        <v>43941</v>
      </c>
      <c r="W160" s="21"/>
    </row>
    <row r="161" spans="1:23" ht="66">
      <c r="A161" s="6">
        <v>92</v>
      </c>
      <c r="B161" s="38">
        <v>20005797400012</v>
      </c>
      <c r="C161" s="6" t="s">
        <v>15</v>
      </c>
      <c r="D161" s="39" t="s">
        <v>286</v>
      </c>
      <c r="E161" s="6" t="s">
        <v>550</v>
      </c>
      <c r="F161" s="39" t="s">
        <v>286</v>
      </c>
      <c r="G161" s="39" t="s">
        <v>286</v>
      </c>
      <c r="H161" s="39" t="s">
        <v>550</v>
      </c>
      <c r="I161" s="39" t="s">
        <v>286</v>
      </c>
      <c r="J161" s="39" t="s">
        <v>286</v>
      </c>
      <c r="K161" s="39" t="s">
        <v>260</v>
      </c>
      <c r="L161" s="39">
        <v>2020032</v>
      </c>
      <c r="M161" s="9" t="s">
        <v>569</v>
      </c>
      <c r="N161" s="6" t="s">
        <v>362</v>
      </c>
      <c r="O161" s="6" t="s">
        <v>16</v>
      </c>
      <c r="P161" s="6" t="s">
        <v>572</v>
      </c>
      <c r="Q161" s="39" t="s">
        <v>363</v>
      </c>
      <c r="R161" s="40">
        <v>33007601900034</v>
      </c>
      <c r="S161" s="6" t="s">
        <v>53</v>
      </c>
      <c r="T161" s="7">
        <v>30195</v>
      </c>
      <c r="U161" s="34">
        <v>6</v>
      </c>
      <c r="V161" s="21">
        <v>43979</v>
      </c>
      <c r="W161" s="21"/>
    </row>
    <row r="162" spans="1:23" ht="66">
      <c r="A162" s="6">
        <v>92</v>
      </c>
      <c r="B162" s="38">
        <v>20005797400012</v>
      </c>
      <c r="C162" s="6" t="s">
        <v>15</v>
      </c>
      <c r="D162" s="39" t="s">
        <v>286</v>
      </c>
      <c r="E162" s="6" t="s">
        <v>550</v>
      </c>
      <c r="F162" s="39" t="s">
        <v>286</v>
      </c>
      <c r="G162" s="39" t="s">
        <v>286</v>
      </c>
      <c r="H162" s="39" t="s">
        <v>550</v>
      </c>
      <c r="I162" s="39" t="s">
        <v>286</v>
      </c>
      <c r="J162" s="39" t="s">
        <v>286</v>
      </c>
      <c r="K162" s="39" t="s">
        <v>260</v>
      </c>
      <c r="L162" s="39">
        <v>2020033</v>
      </c>
      <c r="M162" s="9" t="s">
        <v>364</v>
      </c>
      <c r="N162" s="6" t="s">
        <v>365</v>
      </c>
      <c r="O162" s="6" t="s">
        <v>16</v>
      </c>
      <c r="P162" s="6" t="s">
        <v>572</v>
      </c>
      <c r="Q162" s="39" t="s">
        <v>366</v>
      </c>
      <c r="R162" s="40">
        <v>414510024</v>
      </c>
      <c r="S162" s="6" t="s">
        <v>53</v>
      </c>
      <c r="T162" s="7">
        <v>6007</v>
      </c>
      <c r="U162" s="34">
        <v>12</v>
      </c>
      <c r="V162" s="21">
        <v>43936</v>
      </c>
      <c r="W162" s="21"/>
    </row>
    <row r="163" spans="1:23" ht="66">
      <c r="A163" s="6">
        <v>92</v>
      </c>
      <c r="B163" s="38">
        <v>20005797400012</v>
      </c>
      <c r="C163" s="6" t="s">
        <v>15</v>
      </c>
      <c r="D163" s="39" t="s">
        <v>286</v>
      </c>
      <c r="E163" s="6" t="s">
        <v>550</v>
      </c>
      <c r="F163" s="39" t="s">
        <v>286</v>
      </c>
      <c r="G163" s="39" t="s">
        <v>286</v>
      </c>
      <c r="H163" s="39" t="s">
        <v>550</v>
      </c>
      <c r="I163" s="39" t="s">
        <v>286</v>
      </c>
      <c r="J163" s="39" t="s">
        <v>286</v>
      </c>
      <c r="K163" s="39" t="s">
        <v>261</v>
      </c>
      <c r="L163" s="39">
        <v>2020034</v>
      </c>
      <c r="M163" s="9" t="s">
        <v>367</v>
      </c>
      <c r="N163" s="39" t="s">
        <v>368</v>
      </c>
      <c r="O163" s="6" t="s">
        <v>16</v>
      </c>
      <c r="P163" s="6" t="s">
        <v>572</v>
      </c>
      <c r="Q163" s="39" t="s">
        <v>223</v>
      </c>
      <c r="R163" s="8">
        <v>34758223100226</v>
      </c>
      <c r="S163" s="6" t="s">
        <v>53</v>
      </c>
      <c r="T163" s="7">
        <v>8470</v>
      </c>
      <c r="U163" s="34">
        <v>24</v>
      </c>
      <c r="V163" s="21">
        <v>44000</v>
      </c>
      <c r="W163" s="21"/>
    </row>
    <row r="164" spans="1:23" ht="66">
      <c r="A164" s="6">
        <v>92</v>
      </c>
      <c r="B164" s="38">
        <v>20005797400012</v>
      </c>
      <c r="C164" s="6" t="s">
        <v>15</v>
      </c>
      <c r="D164" s="39" t="s">
        <v>286</v>
      </c>
      <c r="E164" s="6" t="s">
        <v>550</v>
      </c>
      <c r="F164" s="39" t="s">
        <v>286</v>
      </c>
      <c r="G164" s="39" t="s">
        <v>286</v>
      </c>
      <c r="H164" s="39" t="s">
        <v>550</v>
      </c>
      <c r="I164" s="39" t="s">
        <v>286</v>
      </c>
      <c r="J164" s="39" t="s">
        <v>285</v>
      </c>
      <c r="K164" s="39" t="s">
        <v>261</v>
      </c>
      <c r="L164" s="39">
        <v>2020035</v>
      </c>
      <c r="M164" s="45" t="s">
        <v>356</v>
      </c>
      <c r="N164" s="6">
        <v>18143000</v>
      </c>
      <c r="O164" s="6" t="s">
        <v>16</v>
      </c>
      <c r="P164" s="6" t="s">
        <v>572</v>
      </c>
      <c r="Q164" s="39" t="s">
        <v>369</v>
      </c>
      <c r="R164" s="40">
        <v>56205369400096</v>
      </c>
      <c r="S164" s="6" t="s">
        <v>53</v>
      </c>
      <c r="T164" s="7">
        <v>750000</v>
      </c>
      <c r="U164" s="34">
        <v>3</v>
      </c>
      <c r="V164" s="21">
        <v>43936</v>
      </c>
      <c r="W164" s="21"/>
    </row>
    <row r="165" spans="1:23" ht="66">
      <c r="A165" s="6">
        <v>92</v>
      </c>
      <c r="B165" s="38">
        <v>20005797400012</v>
      </c>
      <c r="C165" s="6" t="s">
        <v>15</v>
      </c>
      <c r="D165" s="39" t="s">
        <v>286</v>
      </c>
      <c r="E165" s="6" t="s">
        <v>550</v>
      </c>
      <c r="F165" s="39" t="s">
        <v>286</v>
      </c>
      <c r="G165" s="39" t="s">
        <v>286</v>
      </c>
      <c r="H165" s="39" t="s">
        <v>550</v>
      </c>
      <c r="I165" s="39" t="s">
        <v>286</v>
      </c>
      <c r="J165" s="39" t="s">
        <v>286</v>
      </c>
      <c r="K165" s="39" t="s">
        <v>260</v>
      </c>
      <c r="L165" s="39">
        <v>2020036</v>
      </c>
      <c r="M165" s="9" t="s">
        <v>1526</v>
      </c>
      <c r="N165" s="39" t="s">
        <v>368</v>
      </c>
      <c r="O165" s="6" t="s">
        <v>16</v>
      </c>
      <c r="P165" s="6" t="s">
        <v>24</v>
      </c>
      <c r="Q165" s="39" t="s">
        <v>370</v>
      </c>
      <c r="R165" s="40">
        <v>43905527800097</v>
      </c>
      <c r="S165" s="6" t="s">
        <v>53</v>
      </c>
      <c r="T165" s="7">
        <v>30000</v>
      </c>
      <c r="U165" s="34">
        <v>24</v>
      </c>
      <c r="V165" s="21">
        <v>43986</v>
      </c>
      <c r="W165" s="21"/>
    </row>
    <row r="166" spans="1:23" ht="66">
      <c r="A166" s="6">
        <v>92</v>
      </c>
      <c r="B166" s="38">
        <v>20005797400012</v>
      </c>
      <c r="C166" s="6" t="s">
        <v>15</v>
      </c>
      <c r="D166" s="39" t="s">
        <v>286</v>
      </c>
      <c r="E166" s="6" t="s">
        <v>550</v>
      </c>
      <c r="F166" s="39" t="s">
        <v>286</v>
      </c>
      <c r="G166" s="39" t="s">
        <v>286</v>
      </c>
      <c r="H166" s="39" t="s">
        <v>550</v>
      </c>
      <c r="I166" s="39" t="s">
        <v>286</v>
      </c>
      <c r="J166" s="39" t="s">
        <v>286</v>
      </c>
      <c r="K166" s="39" t="s">
        <v>260</v>
      </c>
      <c r="L166" s="39">
        <v>2020037</v>
      </c>
      <c r="M166" s="9" t="s">
        <v>570</v>
      </c>
      <c r="N166" s="39" t="s">
        <v>307</v>
      </c>
      <c r="O166" s="6" t="s">
        <v>16</v>
      </c>
      <c r="P166" s="6" t="s">
        <v>572</v>
      </c>
      <c r="Q166" s="39" t="s">
        <v>371</v>
      </c>
      <c r="R166" s="40" t="s">
        <v>372</v>
      </c>
      <c r="S166" s="6" t="s">
        <v>53</v>
      </c>
      <c r="T166" s="7">
        <v>4000</v>
      </c>
      <c r="U166" s="34">
        <v>6</v>
      </c>
      <c r="V166" s="21">
        <v>43966</v>
      </c>
      <c r="W166" s="21"/>
    </row>
    <row r="167" spans="1:23" ht="66">
      <c r="A167" s="6">
        <v>92</v>
      </c>
      <c r="B167" s="38">
        <v>20005797400012</v>
      </c>
      <c r="C167" s="6" t="s">
        <v>15</v>
      </c>
      <c r="D167" s="39" t="s">
        <v>286</v>
      </c>
      <c r="E167" s="6" t="s">
        <v>550</v>
      </c>
      <c r="F167" s="39" t="s">
        <v>286</v>
      </c>
      <c r="G167" s="39" t="s">
        <v>286</v>
      </c>
      <c r="H167" s="39" t="s">
        <v>550</v>
      </c>
      <c r="I167" s="39" t="s">
        <v>286</v>
      </c>
      <c r="J167" s="39" t="s">
        <v>286</v>
      </c>
      <c r="K167" s="39" t="s">
        <v>261</v>
      </c>
      <c r="L167" s="39">
        <v>2020038</v>
      </c>
      <c r="M167" s="46" t="s">
        <v>388</v>
      </c>
      <c r="N167" s="6" t="s">
        <v>373</v>
      </c>
      <c r="O167" s="6" t="s">
        <v>16</v>
      </c>
      <c r="P167" s="6" t="s">
        <v>572</v>
      </c>
      <c r="Q167" s="39" t="s">
        <v>374</v>
      </c>
      <c r="R167" s="40">
        <v>82271455600013</v>
      </c>
      <c r="S167" s="6" t="s">
        <v>53</v>
      </c>
      <c r="T167" s="7">
        <v>31966</v>
      </c>
      <c r="U167" s="34">
        <v>1</v>
      </c>
      <c r="V167" s="21">
        <v>43959</v>
      </c>
      <c r="W167" s="21"/>
    </row>
    <row r="168" spans="1:23" ht="66">
      <c r="A168" s="6">
        <v>92</v>
      </c>
      <c r="B168" s="38">
        <v>20005797400012</v>
      </c>
      <c r="C168" s="6" t="s">
        <v>15</v>
      </c>
      <c r="D168" s="39" t="s">
        <v>286</v>
      </c>
      <c r="E168" s="6" t="s">
        <v>550</v>
      </c>
      <c r="F168" s="39" t="s">
        <v>286</v>
      </c>
      <c r="G168" s="39" t="s">
        <v>286</v>
      </c>
      <c r="H168" s="39" t="s">
        <v>550</v>
      </c>
      <c r="I168" s="39" t="s">
        <v>286</v>
      </c>
      <c r="J168" s="39" t="s">
        <v>286</v>
      </c>
      <c r="K168" s="39" t="s">
        <v>260</v>
      </c>
      <c r="L168" s="39">
        <v>2020039</v>
      </c>
      <c r="M168" s="9" t="s">
        <v>375</v>
      </c>
      <c r="N168" s="6">
        <v>72250000</v>
      </c>
      <c r="O168" s="6" t="s">
        <v>16</v>
      </c>
      <c r="P168" s="6" t="s">
        <v>572</v>
      </c>
      <c r="Q168" s="39" t="s">
        <v>376</v>
      </c>
      <c r="R168" s="40">
        <v>38165549700059</v>
      </c>
      <c r="S168" s="6" t="s">
        <v>54</v>
      </c>
      <c r="T168" s="7">
        <v>87000</v>
      </c>
      <c r="U168" s="34">
        <v>36</v>
      </c>
      <c r="V168" s="21">
        <v>43984</v>
      </c>
      <c r="W168" s="21"/>
    </row>
    <row r="169" spans="1:23" ht="66">
      <c r="A169" s="6">
        <v>92</v>
      </c>
      <c r="B169" s="38">
        <v>20005797400012</v>
      </c>
      <c r="C169" s="6" t="s">
        <v>15</v>
      </c>
      <c r="D169" s="39" t="s">
        <v>286</v>
      </c>
      <c r="E169" s="6" t="s">
        <v>550</v>
      </c>
      <c r="F169" s="39" t="s">
        <v>286</v>
      </c>
      <c r="G169" s="39" t="s">
        <v>286</v>
      </c>
      <c r="H169" s="39" t="s">
        <v>550</v>
      </c>
      <c r="I169" s="39" t="s">
        <v>286</v>
      </c>
      <c r="J169" s="39" t="s">
        <v>286</v>
      </c>
      <c r="K169" s="39" t="s">
        <v>261</v>
      </c>
      <c r="L169" s="39">
        <v>2020040</v>
      </c>
      <c r="M169" s="46" t="s">
        <v>388</v>
      </c>
      <c r="N169" s="6" t="s">
        <v>373</v>
      </c>
      <c r="O169" s="6" t="s">
        <v>16</v>
      </c>
      <c r="P169" s="6" t="s">
        <v>572</v>
      </c>
      <c r="Q169" s="39" t="s">
        <v>374</v>
      </c>
      <c r="R169" s="40">
        <v>82271455600013</v>
      </c>
      <c r="S169" s="6" t="s">
        <v>53</v>
      </c>
      <c r="T169" s="7">
        <v>31966</v>
      </c>
      <c r="U169" s="34">
        <v>1</v>
      </c>
      <c r="V169" s="21">
        <v>43959</v>
      </c>
      <c r="W169" s="21"/>
    </row>
    <row r="170" spans="1:23" ht="66">
      <c r="A170" s="6">
        <v>92</v>
      </c>
      <c r="B170" s="38">
        <v>20005797400012</v>
      </c>
      <c r="C170" s="6" t="s">
        <v>15</v>
      </c>
      <c r="D170" s="39" t="s">
        <v>286</v>
      </c>
      <c r="E170" s="6" t="s">
        <v>550</v>
      </c>
      <c r="F170" s="39" t="s">
        <v>286</v>
      </c>
      <c r="G170" s="39" t="s">
        <v>286</v>
      </c>
      <c r="H170" s="39" t="s">
        <v>550</v>
      </c>
      <c r="I170" s="39" t="s">
        <v>286</v>
      </c>
      <c r="J170" s="39" t="s">
        <v>286</v>
      </c>
      <c r="K170" s="39" t="s">
        <v>261</v>
      </c>
      <c r="L170" s="39">
        <v>2020041</v>
      </c>
      <c r="M170" s="9" t="s">
        <v>377</v>
      </c>
      <c r="N170" s="39" t="s">
        <v>368</v>
      </c>
      <c r="O170" s="6" t="s">
        <v>16</v>
      </c>
      <c r="P170" s="6" t="s">
        <v>572</v>
      </c>
      <c r="Q170" s="39" t="s">
        <v>223</v>
      </c>
      <c r="R170" s="8">
        <v>34758223100226</v>
      </c>
      <c r="S170" s="6" t="s">
        <v>53</v>
      </c>
      <c r="T170" s="7">
        <v>3610</v>
      </c>
      <c r="U170" s="34">
        <v>24</v>
      </c>
      <c r="V170" s="21">
        <v>44077</v>
      </c>
      <c r="W170" s="21"/>
    </row>
    <row r="171" spans="1:23" ht="66">
      <c r="A171" s="6">
        <v>92</v>
      </c>
      <c r="B171" s="38">
        <v>20005797400012</v>
      </c>
      <c r="C171" s="6" t="s">
        <v>15</v>
      </c>
      <c r="D171" s="39" t="s">
        <v>286</v>
      </c>
      <c r="E171" s="6" t="s">
        <v>550</v>
      </c>
      <c r="F171" s="39" t="s">
        <v>286</v>
      </c>
      <c r="G171" s="39" t="s">
        <v>286</v>
      </c>
      <c r="H171" s="39" t="s">
        <v>550</v>
      </c>
      <c r="I171" s="39" t="s">
        <v>286</v>
      </c>
      <c r="J171" s="39" t="s">
        <v>286</v>
      </c>
      <c r="K171" s="39" t="s">
        <v>260</v>
      </c>
      <c r="L171" s="39">
        <v>2020042</v>
      </c>
      <c r="M171" s="9" t="s">
        <v>378</v>
      </c>
      <c r="N171" s="39" t="s">
        <v>379</v>
      </c>
      <c r="O171" s="6" t="s">
        <v>16</v>
      </c>
      <c r="P171" s="6" t="s">
        <v>24</v>
      </c>
      <c r="Q171" s="39" t="s">
        <v>380</v>
      </c>
      <c r="R171" s="40">
        <v>79770878100019</v>
      </c>
      <c r="S171" s="6" t="s">
        <v>53</v>
      </c>
      <c r="T171" s="7">
        <v>44500</v>
      </c>
      <c r="U171" s="34">
        <v>12</v>
      </c>
      <c r="V171" s="21">
        <v>44033</v>
      </c>
      <c r="W171" s="21"/>
    </row>
    <row r="172" spans="1:23" ht="66">
      <c r="A172" s="6">
        <v>92</v>
      </c>
      <c r="B172" s="38">
        <v>20005797400012</v>
      </c>
      <c r="C172" s="6" t="s">
        <v>15</v>
      </c>
      <c r="D172" s="39" t="s">
        <v>286</v>
      </c>
      <c r="E172" s="6" t="s">
        <v>550</v>
      </c>
      <c r="F172" s="39" t="s">
        <v>286</v>
      </c>
      <c r="G172" s="39" t="s">
        <v>286</v>
      </c>
      <c r="H172" s="39" t="s">
        <v>550</v>
      </c>
      <c r="I172" s="39" t="s">
        <v>286</v>
      </c>
      <c r="J172" s="39" t="s">
        <v>286</v>
      </c>
      <c r="K172" s="39" t="s">
        <v>260</v>
      </c>
      <c r="L172" s="39">
        <v>2020043</v>
      </c>
      <c r="M172" s="9" t="s">
        <v>381</v>
      </c>
      <c r="N172" s="39" t="s">
        <v>368</v>
      </c>
      <c r="O172" s="6" t="s">
        <v>16</v>
      </c>
      <c r="P172" s="6" t="s">
        <v>24</v>
      </c>
      <c r="Q172" s="6" t="s">
        <v>382</v>
      </c>
      <c r="R172" s="40">
        <v>38874678600051</v>
      </c>
      <c r="S172" s="6" t="s">
        <v>53</v>
      </c>
      <c r="T172" s="7">
        <v>166700</v>
      </c>
      <c r="U172" s="34" t="s">
        <v>383</v>
      </c>
      <c r="V172" s="21">
        <v>44032</v>
      </c>
      <c r="W172" s="21"/>
    </row>
    <row r="173" spans="1:23" ht="66">
      <c r="A173" s="6">
        <v>92</v>
      </c>
      <c r="B173" s="38">
        <v>20005797400012</v>
      </c>
      <c r="C173" s="6" t="s">
        <v>15</v>
      </c>
      <c r="D173" s="42" t="s">
        <v>286</v>
      </c>
      <c r="E173" s="6" t="s">
        <v>550</v>
      </c>
      <c r="F173" s="42" t="s">
        <v>286</v>
      </c>
      <c r="G173" s="42" t="s">
        <v>286</v>
      </c>
      <c r="H173" s="42" t="s">
        <v>550</v>
      </c>
      <c r="I173" s="42" t="s">
        <v>286</v>
      </c>
      <c r="J173" s="42" t="s">
        <v>286</v>
      </c>
      <c r="K173" s="42" t="s">
        <v>260</v>
      </c>
      <c r="L173" s="42">
        <v>2020044</v>
      </c>
      <c r="M173" s="43" t="s">
        <v>384</v>
      </c>
      <c r="N173" s="6" t="s">
        <v>307</v>
      </c>
      <c r="O173" s="6" t="s">
        <v>16</v>
      </c>
      <c r="P173" s="6" t="s">
        <v>572</v>
      </c>
      <c r="Q173" s="42" t="s">
        <v>385</v>
      </c>
      <c r="R173" s="44">
        <v>32387567400034</v>
      </c>
      <c r="S173" s="19" t="s">
        <v>53</v>
      </c>
      <c r="T173" s="35">
        <v>2600</v>
      </c>
      <c r="U173" s="36">
        <v>6</v>
      </c>
      <c r="V173" s="21">
        <v>44029</v>
      </c>
      <c r="W173" s="21"/>
    </row>
    <row r="174" spans="1:23" ht="66">
      <c r="A174" s="6">
        <v>92</v>
      </c>
      <c r="B174" s="38">
        <v>20005797400012</v>
      </c>
      <c r="C174" s="6" t="s">
        <v>15</v>
      </c>
      <c r="D174" s="42" t="s">
        <v>286</v>
      </c>
      <c r="E174" s="6" t="s">
        <v>550</v>
      </c>
      <c r="F174" s="42" t="s">
        <v>286</v>
      </c>
      <c r="G174" s="42" t="s">
        <v>286</v>
      </c>
      <c r="H174" s="42" t="s">
        <v>550</v>
      </c>
      <c r="I174" s="42" t="s">
        <v>286</v>
      </c>
      <c r="J174" s="42" t="s">
        <v>286</v>
      </c>
      <c r="K174" s="42" t="s">
        <v>260</v>
      </c>
      <c r="L174" s="42">
        <v>2020045</v>
      </c>
      <c r="M174" s="49" t="s">
        <v>386</v>
      </c>
      <c r="N174" s="39" t="s">
        <v>299</v>
      </c>
      <c r="O174" s="6" t="s">
        <v>16</v>
      </c>
      <c r="P174" s="6" t="s">
        <v>572</v>
      </c>
      <c r="Q174" s="42" t="s">
        <v>387</v>
      </c>
      <c r="R174" s="44">
        <v>49386487000032</v>
      </c>
      <c r="S174" s="19" t="s">
        <v>53</v>
      </c>
      <c r="T174" s="35">
        <v>400</v>
      </c>
      <c r="U174" s="36">
        <v>6</v>
      </c>
      <c r="V174" s="21">
        <v>44025</v>
      </c>
      <c r="W174" s="21"/>
    </row>
    <row r="175" spans="1:23" ht="66">
      <c r="A175" s="6">
        <v>92</v>
      </c>
      <c r="B175" s="38">
        <v>20005797400012</v>
      </c>
      <c r="C175" s="6" t="s">
        <v>15</v>
      </c>
      <c r="D175" s="42" t="s">
        <v>286</v>
      </c>
      <c r="E175" s="6" t="s">
        <v>550</v>
      </c>
      <c r="F175" s="42" t="s">
        <v>286</v>
      </c>
      <c r="G175" s="42" t="s">
        <v>286</v>
      </c>
      <c r="H175" s="42" t="s">
        <v>550</v>
      </c>
      <c r="I175" s="42" t="s">
        <v>286</v>
      </c>
      <c r="J175" s="42" t="s">
        <v>286</v>
      </c>
      <c r="K175" s="42" t="s">
        <v>260</v>
      </c>
      <c r="L175" s="42">
        <v>2020046</v>
      </c>
      <c r="M175" s="46" t="s">
        <v>388</v>
      </c>
      <c r="N175" s="19" t="s">
        <v>373</v>
      </c>
      <c r="O175" s="6" t="s">
        <v>16</v>
      </c>
      <c r="P175" s="6" t="s">
        <v>572</v>
      </c>
      <c r="Q175" s="42" t="s">
        <v>389</v>
      </c>
      <c r="R175" s="44">
        <v>48273573500201</v>
      </c>
      <c r="S175" s="19" t="s">
        <v>53</v>
      </c>
      <c r="T175" s="35">
        <v>50000</v>
      </c>
      <c r="U175" s="36">
        <v>3</v>
      </c>
      <c r="V175" s="21">
        <v>44019</v>
      </c>
      <c r="W175" s="21"/>
    </row>
    <row r="176" spans="1:23" ht="66">
      <c r="A176" s="6">
        <v>92</v>
      </c>
      <c r="B176" s="38">
        <v>20005797400012</v>
      </c>
      <c r="C176" s="6" t="s">
        <v>15</v>
      </c>
      <c r="D176" s="42" t="s">
        <v>286</v>
      </c>
      <c r="E176" s="6" t="s">
        <v>550</v>
      </c>
      <c r="F176" s="42" t="s">
        <v>286</v>
      </c>
      <c r="G176" s="42" t="s">
        <v>286</v>
      </c>
      <c r="H176" s="42" t="s">
        <v>550</v>
      </c>
      <c r="I176" s="42" t="s">
        <v>286</v>
      </c>
      <c r="J176" s="42" t="s">
        <v>286</v>
      </c>
      <c r="K176" s="42" t="s">
        <v>260</v>
      </c>
      <c r="L176" s="42">
        <v>2020047</v>
      </c>
      <c r="M176" s="46" t="s">
        <v>390</v>
      </c>
      <c r="N176" s="39" t="s">
        <v>299</v>
      </c>
      <c r="O176" s="6" t="s">
        <v>16</v>
      </c>
      <c r="P176" s="6" t="s">
        <v>572</v>
      </c>
      <c r="Q176" s="6" t="s">
        <v>979</v>
      </c>
      <c r="R176" s="44">
        <v>81785817800012</v>
      </c>
      <c r="S176" s="19" t="s">
        <v>53</v>
      </c>
      <c r="T176" s="35">
        <v>1600</v>
      </c>
      <c r="U176" s="36">
        <v>5</v>
      </c>
      <c r="V176" s="21">
        <v>44081</v>
      </c>
      <c r="W176" s="21"/>
    </row>
    <row r="177" spans="1:23" ht="66">
      <c r="A177" s="6">
        <v>92</v>
      </c>
      <c r="B177" s="38">
        <v>20005797400012</v>
      </c>
      <c r="C177" s="6" t="s">
        <v>15</v>
      </c>
      <c r="D177" s="39" t="s">
        <v>285</v>
      </c>
      <c r="E177" s="6">
        <v>5.5</v>
      </c>
      <c r="F177" s="39" t="s">
        <v>286</v>
      </c>
      <c r="G177" s="39">
        <v>5.5</v>
      </c>
      <c r="H177" s="39" t="s">
        <v>550</v>
      </c>
      <c r="I177" s="39" t="s">
        <v>285</v>
      </c>
      <c r="J177" s="39" t="s">
        <v>285</v>
      </c>
      <c r="K177" s="39" t="s">
        <v>260</v>
      </c>
      <c r="L177" s="39">
        <v>2020048</v>
      </c>
      <c r="M177" s="9" t="s">
        <v>391</v>
      </c>
      <c r="N177" s="6">
        <v>60172000</v>
      </c>
      <c r="O177" s="6" t="s">
        <v>16</v>
      </c>
      <c r="P177" s="6" t="s">
        <v>19</v>
      </c>
      <c r="Q177" s="9" t="s">
        <v>392</v>
      </c>
      <c r="R177" s="40">
        <v>67980160500016</v>
      </c>
      <c r="S177" s="6" t="s">
        <v>54</v>
      </c>
      <c r="T177" s="7">
        <v>1956275</v>
      </c>
      <c r="U177" s="34">
        <v>60</v>
      </c>
      <c r="V177" s="21">
        <v>44027</v>
      </c>
      <c r="W177" s="21"/>
    </row>
    <row r="178" spans="1:23" ht="66">
      <c r="A178" s="6">
        <v>92</v>
      </c>
      <c r="B178" s="38">
        <v>20005797400012</v>
      </c>
      <c r="C178" s="6" t="s">
        <v>15</v>
      </c>
      <c r="D178" s="39" t="s">
        <v>286</v>
      </c>
      <c r="E178" s="6" t="s">
        <v>550</v>
      </c>
      <c r="F178" s="39" t="s">
        <v>286</v>
      </c>
      <c r="G178" s="39" t="s">
        <v>286</v>
      </c>
      <c r="H178" s="39" t="s">
        <v>550</v>
      </c>
      <c r="I178" s="39" t="s">
        <v>286</v>
      </c>
      <c r="J178" s="39" t="s">
        <v>286</v>
      </c>
      <c r="K178" s="39" t="s">
        <v>260</v>
      </c>
      <c r="L178" s="39">
        <v>2020049</v>
      </c>
      <c r="M178" s="9" t="s">
        <v>393</v>
      </c>
      <c r="N178" s="6" t="s">
        <v>394</v>
      </c>
      <c r="O178" s="6" t="s">
        <v>16</v>
      </c>
      <c r="P178" s="6" t="s">
        <v>19</v>
      </c>
      <c r="Q178" s="39" t="s">
        <v>395</v>
      </c>
      <c r="R178" s="40">
        <v>39220233900108</v>
      </c>
      <c r="S178" s="6" t="s">
        <v>54</v>
      </c>
      <c r="T178" s="7">
        <v>200000</v>
      </c>
      <c r="U178" s="34">
        <v>48</v>
      </c>
      <c r="V178" s="21">
        <v>44034</v>
      </c>
      <c r="W178" s="21"/>
    </row>
    <row r="179" spans="1:23" ht="66">
      <c r="A179" s="6">
        <v>92</v>
      </c>
      <c r="B179" s="38">
        <v>20005797400012</v>
      </c>
      <c r="C179" s="6" t="s">
        <v>15</v>
      </c>
      <c r="D179" s="39" t="s">
        <v>285</v>
      </c>
      <c r="E179" s="6">
        <v>10</v>
      </c>
      <c r="F179" s="39" t="s">
        <v>285</v>
      </c>
      <c r="G179" s="39" t="s">
        <v>286</v>
      </c>
      <c r="H179" s="39" t="s">
        <v>550</v>
      </c>
      <c r="I179" s="39" t="s">
        <v>286</v>
      </c>
      <c r="J179" s="39" t="s">
        <v>286</v>
      </c>
      <c r="K179" s="39" t="s">
        <v>262</v>
      </c>
      <c r="L179" s="39">
        <v>2020050</v>
      </c>
      <c r="M179" s="9" t="s">
        <v>396</v>
      </c>
      <c r="N179" s="6" t="s">
        <v>397</v>
      </c>
      <c r="O179" s="6" t="s">
        <v>16</v>
      </c>
      <c r="P179" s="6" t="s">
        <v>24</v>
      </c>
      <c r="Q179" s="39" t="s">
        <v>398</v>
      </c>
      <c r="R179" s="40">
        <v>32584449600050</v>
      </c>
      <c r="S179" s="6" t="s">
        <v>55</v>
      </c>
      <c r="T179" s="7">
        <v>31608.1</v>
      </c>
      <c r="U179" s="34">
        <v>4</v>
      </c>
      <c r="V179" s="21">
        <v>44040</v>
      </c>
      <c r="W179" s="21"/>
    </row>
    <row r="180" spans="1:23" ht="79.2">
      <c r="A180" s="6">
        <v>92</v>
      </c>
      <c r="B180" s="38">
        <v>20005797400012</v>
      </c>
      <c r="C180" s="6" t="s">
        <v>15</v>
      </c>
      <c r="D180" s="39" t="s">
        <v>285</v>
      </c>
      <c r="E180" s="6">
        <v>10</v>
      </c>
      <c r="F180" s="39" t="s">
        <v>285</v>
      </c>
      <c r="G180" s="39" t="s">
        <v>286</v>
      </c>
      <c r="H180" s="39" t="s">
        <v>550</v>
      </c>
      <c r="I180" s="39" t="s">
        <v>286</v>
      </c>
      <c r="J180" s="39" t="s">
        <v>286</v>
      </c>
      <c r="K180" s="39" t="s">
        <v>262</v>
      </c>
      <c r="L180" s="39">
        <v>2020050</v>
      </c>
      <c r="M180" s="9" t="s">
        <v>399</v>
      </c>
      <c r="N180" s="6" t="s">
        <v>397</v>
      </c>
      <c r="O180" s="6" t="s">
        <v>16</v>
      </c>
      <c r="P180" s="6" t="s">
        <v>24</v>
      </c>
      <c r="Q180" s="39" t="s">
        <v>398</v>
      </c>
      <c r="R180" s="40">
        <v>32584449600050</v>
      </c>
      <c r="S180" s="6" t="s">
        <v>55</v>
      </c>
      <c r="T180" s="7">
        <v>30489.02</v>
      </c>
      <c r="U180" s="34">
        <v>4</v>
      </c>
      <c r="V180" s="21">
        <v>44040</v>
      </c>
      <c r="W180" s="21"/>
    </row>
    <row r="181" spans="1:23" ht="66">
      <c r="A181" s="6">
        <v>92</v>
      </c>
      <c r="B181" s="38">
        <v>20005797400012</v>
      </c>
      <c r="C181" s="6" t="s">
        <v>15</v>
      </c>
      <c r="D181" s="42" t="s">
        <v>286</v>
      </c>
      <c r="E181" s="6" t="s">
        <v>550</v>
      </c>
      <c r="F181" s="42" t="s">
        <v>286</v>
      </c>
      <c r="G181" s="42" t="s">
        <v>286</v>
      </c>
      <c r="H181" s="42" t="s">
        <v>550</v>
      </c>
      <c r="I181" s="42" t="s">
        <v>286</v>
      </c>
      <c r="J181" s="42" t="s">
        <v>286</v>
      </c>
      <c r="K181" s="42" t="s">
        <v>260</v>
      </c>
      <c r="L181" s="42">
        <v>2020053</v>
      </c>
      <c r="M181" s="46" t="s">
        <v>400</v>
      </c>
      <c r="N181" s="39" t="s">
        <v>299</v>
      </c>
      <c r="O181" s="6" t="s">
        <v>16</v>
      </c>
      <c r="P181" s="6" t="s">
        <v>572</v>
      </c>
      <c r="Q181" s="42" t="s">
        <v>401</v>
      </c>
      <c r="R181" s="44">
        <v>43481786200015</v>
      </c>
      <c r="S181" s="19" t="s">
        <v>53</v>
      </c>
      <c r="T181" s="35">
        <v>750</v>
      </c>
      <c r="U181" s="36">
        <v>6</v>
      </c>
      <c r="V181" s="21">
        <v>44025</v>
      </c>
      <c r="W181" s="21"/>
    </row>
    <row r="182" spans="1:23" ht="66">
      <c r="A182" s="6">
        <v>92</v>
      </c>
      <c r="B182" s="38">
        <v>20005797400012</v>
      </c>
      <c r="C182" s="6" t="s">
        <v>15</v>
      </c>
      <c r="D182" s="42" t="s">
        <v>286</v>
      </c>
      <c r="E182" s="6" t="s">
        <v>550</v>
      </c>
      <c r="F182" s="42" t="s">
        <v>286</v>
      </c>
      <c r="G182" s="42" t="s">
        <v>286</v>
      </c>
      <c r="H182" s="42" t="s">
        <v>550</v>
      </c>
      <c r="I182" s="42" t="s">
        <v>286</v>
      </c>
      <c r="J182" s="42" t="s">
        <v>286</v>
      </c>
      <c r="K182" s="42" t="s">
        <v>260</v>
      </c>
      <c r="L182" s="39">
        <v>2020054</v>
      </c>
      <c r="M182" s="9" t="s">
        <v>402</v>
      </c>
      <c r="N182" s="39" t="s">
        <v>368</v>
      </c>
      <c r="O182" s="6" t="s">
        <v>16</v>
      </c>
      <c r="P182" s="6" t="s">
        <v>572</v>
      </c>
      <c r="Q182" s="39" t="s">
        <v>403</v>
      </c>
      <c r="R182" s="40">
        <v>84755226200010</v>
      </c>
      <c r="S182" s="19" t="s">
        <v>53</v>
      </c>
      <c r="T182" s="7">
        <v>19240</v>
      </c>
      <c r="U182" s="34">
        <v>3</v>
      </c>
      <c r="V182" s="21">
        <v>44029</v>
      </c>
      <c r="W182" s="21"/>
    </row>
    <row r="183" spans="1:23" ht="66">
      <c r="A183" s="6">
        <v>92</v>
      </c>
      <c r="B183" s="38">
        <v>20005797400012</v>
      </c>
      <c r="C183" s="6" t="s">
        <v>15</v>
      </c>
      <c r="D183" s="42" t="s">
        <v>286</v>
      </c>
      <c r="E183" s="6" t="s">
        <v>550</v>
      </c>
      <c r="F183" s="42" t="s">
        <v>286</v>
      </c>
      <c r="G183" s="42" t="s">
        <v>286</v>
      </c>
      <c r="H183" s="42" t="s">
        <v>550</v>
      </c>
      <c r="I183" s="42" t="s">
        <v>286</v>
      </c>
      <c r="J183" s="42" t="s">
        <v>286</v>
      </c>
      <c r="K183" s="42" t="s">
        <v>260</v>
      </c>
      <c r="L183" s="39">
        <v>2020055</v>
      </c>
      <c r="M183" s="9" t="s">
        <v>404</v>
      </c>
      <c r="N183" s="6" t="s">
        <v>405</v>
      </c>
      <c r="O183" s="6" t="s">
        <v>16</v>
      </c>
      <c r="P183" s="6" t="s">
        <v>572</v>
      </c>
      <c r="Q183" s="39" t="s">
        <v>406</v>
      </c>
      <c r="R183" s="40">
        <v>45177930000016</v>
      </c>
      <c r="S183" s="19" t="s">
        <v>53</v>
      </c>
      <c r="T183" s="7">
        <v>332.64</v>
      </c>
      <c r="U183" s="34">
        <v>3</v>
      </c>
      <c r="V183" s="21">
        <v>44043</v>
      </c>
      <c r="W183" s="21"/>
    </row>
    <row r="184" spans="1:23" ht="66">
      <c r="A184" s="6">
        <v>92</v>
      </c>
      <c r="B184" s="38">
        <v>20005797400012</v>
      </c>
      <c r="C184" s="6" t="s">
        <v>15</v>
      </c>
      <c r="D184" s="39" t="s">
        <v>286</v>
      </c>
      <c r="E184" s="6" t="s">
        <v>550</v>
      </c>
      <c r="F184" s="39" t="s">
        <v>286</v>
      </c>
      <c r="G184" s="39" t="s">
        <v>286</v>
      </c>
      <c r="H184" s="39" t="s">
        <v>550</v>
      </c>
      <c r="I184" s="39" t="s">
        <v>286</v>
      </c>
      <c r="J184" s="39" t="s">
        <v>286</v>
      </c>
      <c r="K184" s="39" t="s">
        <v>260</v>
      </c>
      <c r="L184" s="39">
        <v>2020056</v>
      </c>
      <c r="M184" s="9" t="s">
        <v>407</v>
      </c>
      <c r="N184" s="39" t="s">
        <v>408</v>
      </c>
      <c r="O184" s="6" t="s">
        <v>16</v>
      </c>
      <c r="P184" s="6" t="s">
        <v>572</v>
      </c>
      <c r="Q184" s="39" t="s">
        <v>409</v>
      </c>
      <c r="R184" s="40">
        <v>34849974000028</v>
      </c>
      <c r="S184" s="19" t="s">
        <v>53</v>
      </c>
      <c r="T184" s="7">
        <v>82120</v>
      </c>
      <c r="U184" s="34">
        <v>24</v>
      </c>
      <c r="V184" s="21">
        <v>44048</v>
      </c>
      <c r="W184" s="21"/>
    </row>
    <row r="185" spans="1:23" ht="66">
      <c r="A185" s="6">
        <v>92</v>
      </c>
      <c r="B185" s="38">
        <v>20005797400012</v>
      </c>
      <c r="C185" s="6" t="s">
        <v>15</v>
      </c>
      <c r="D185" s="39" t="s">
        <v>286</v>
      </c>
      <c r="E185" s="6" t="s">
        <v>550</v>
      </c>
      <c r="F185" s="39" t="s">
        <v>286</v>
      </c>
      <c r="G185" s="39" t="s">
        <v>286</v>
      </c>
      <c r="H185" s="39" t="s">
        <v>550</v>
      </c>
      <c r="I185" s="39" t="s">
        <v>286</v>
      </c>
      <c r="J185" s="39" t="s">
        <v>286</v>
      </c>
      <c r="K185" s="39" t="s">
        <v>260</v>
      </c>
      <c r="L185" s="39">
        <v>2020057</v>
      </c>
      <c r="M185" s="9" t="s">
        <v>410</v>
      </c>
      <c r="N185" s="6" t="s">
        <v>411</v>
      </c>
      <c r="O185" s="6" t="s">
        <v>16</v>
      </c>
      <c r="P185" s="6" t="s">
        <v>572</v>
      </c>
      <c r="Q185" s="39" t="s">
        <v>412</v>
      </c>
      <c r="R185" s="40" t="s">
        <v>372</v>
      </c>
      <c r="S185" s="6" t="s">
        <v>53</v>
      </c>
      <c r="T185" s="7">
        <v>720</v>
      </c>
      <c r="U185" s="34">
        <v>4</v>
      </c>
      <c r="V185" s="21">
        <v>44064</v>
      </c>
      <c r="W185" s="21"/>
    </row>
    <row r="186" spans="1:23" ht="66">
      <c r="A186" s="6">
        <v>92</v>
      </c>
      <c r="B186" s="38">
        <v>20005797400012</v>
      </c>
      <c r="C186" s="6" t="s">
        <v>15</v>
      </c>
      <c r="D186" s="39" t="s">
        <v>286</v>
      </c>
      <c r="E186" s="6" t="s">
        <v>550</v>
      </c>
      <c r="F186" s="39" t="s">
        <v>286</v>
      </c>
      <c r="G186" s="39" t="s">
        <v>286</v>
      </c>
      <c r="H186" s="39" t="s">
        <v>550</v>
      </c>
      <c r="I186" s="39" t="s">
        <v>286</v>
      </c>
      <c r="J186" s="39" t="s">
        <v>286</v>
      </c>
      <c r="K186" s="39" t="s">
        <v>260</v>
      </c>
      <c r="L186" s="39">
        <v>2020058</v>
      </c>
      <c r="M186" s="9" t="s">
        <v>413</v>
      </c>
      <c r="N186" s="6" t="s">
        <v>414</v>
      </c>
      <c r="O186" s="6" t="s">
        <v>16</v>
      </c>
      <c r="P186" s="6" t="s">
        <v>572</v>
      </c>
      <c r="Q186" s="6" t="s">
        <v>659</v>
      </c>
      <c r="R186" s="40">
        <v>39924109000063</v>
      </c>
      <c r="S186" s="6" t="s">
        <v>53</v>
      </c>
      <c r="T186" s="7">
        <v>1510</v>
      </c>
      <c r="U186" s="34">
        <v>3</v>
      </c>
      <c r="V186" s="21">
        <v>44097</v>
      </c>
      <c r="W186" s="21"/>
    </row>
    <row r="187" spans="1:23" ht="66">
      <c r="A187" s="6">
        <v>92</v>
      </c>
      <c r="B187" s="38">
        <v>20005797400012</v>
      </c>
      <c r="C187" s="6" t="s">
        <v>15</v>
      </c>
      <c r="D187" s="39" t="s">
        <v>286</v>
      </c>
      <c r="E187" s="6" t="s">
        <v>550</v>
      </c>
      <c r="F187" s="39" t="s">
        <v>286</v>
      </c>
      <c r="G187" s="39" t="s">
        <v>286</v>
      </c>
      <c r="H187" s="39" t="s">
        <v>550</v>
      </c>
      <c r="I187" s="39" t="s">
        <v>286</v>
      </c>
      <c r="J187" s="39" t="s">
        <v>286</v>
      </c>
      <c r="K187" s="39" t="s">
        <v>260</v>
      </c>
      <c r="L187" s="39">
        <v>2020059</v>
      </c>
      <c r="M187" s="45" t="s">
        <v>415</v>
      </c>
      <c r="N187" s="6" t="s">
        <v>307</v>
      </c>
      <c r="O187" s="6" t="s">
        <v>16</v>
      </c>
      <c r="P187" s="6" t="s">
        <v>572</v>
      </c>
      <c r="Q187" s="39" t="s">
        <v>416</v>
      </c>
      <c r="R187" s="40" t="s">
        <v>372</v>
      </c>
      <c r="S187" s="6" t="s">
        <v>53</v>
      </c>
      <c r="T187" s="7">
        <v>600</v>
      </c>
      <c r="U187" s="34">
        <v>7</v>
      </c>
      <c r="V187" s="21">
        <v>44111</v>
      </c>
      <c r="W187" s="21"/>
    </row>
    <row r="188" spans="1:23" ht="132">
      <c r="A188" s="6">
        <v>92</v>
      </c>
      <c r="B188" s="38">
        <v>20005797400012</v>
      </c>
      <c r="C188" s="6" t="s">
        <v>15</v>
      </c>
      <c r="D188" s="39" t="s">
        <v>286</v>
      </c>
      <c r="E188" s="6" t="s">
        <v>550</v>
      </c>
      <c r="F188" s="39" t="s">
        <v>286</v>
      </c>
      <c r="G188" s="39" t="s">
        <v>286</v>
      </c>
      <c r="H188" s="39" t="s">
        <v>550</v>
      </c>
      <c r="I188" s="39" t="s">
        <v>286</v>
      </c>
      <c r="J188" s="39" t="s">
        <v>286</v>
      </c>
      <c r="K188" s="39" t="s">
        <v>260</v>
      </c>
      <c r="L188" s="39">
        <v>2020060</v>
      </c>
      <c r="M188" s="9" t="s">
        <v>417</v>
      </c>
      <c r="N188" s="39" t="s">
        <v>299</v>
      </c>
      <c r="O188" s="6" t="s">
        <v>16</v>
      </c>
      <c r="P188" s="6" t="s">
        <v>572</v>
      </c>
      <c r="Q188" s="39" t="s">
        <v>418</v>
      </c>
      <c r="R188" s="40" t="s">
        <v>372</v>
      </c>
      <c r="S188" s="6" t="s">
        <v>53</v>
      </c>
      <c r="T188" s="7">
        <v>480</v>
      </c>
      <c r="U188" s="34">
        <v>3</v>
      </c>
      <c r="V188" s="21">
        <v>44097</v>
      </c>
      <c r="W188" s="21"/>
    </row>
    <row r="189" spans="1:23" ht="66">
      <c r="A189" s="6">
        <v>92</v>
      </c>
      <c r="B189" s="38">
        <v>20005797400012</v>
      </c>
      <c r="C189" s="6" t="s">
        <v>15</v>
      </c>
      <c r="D189" s="39" t="s">
        <v>286</v>
      </c>
      <c r="E189" s="6" t="s">
        <v>550</v>
      </c>
      <c r="F189" s="39" t="s">
        <v>286</v>
      </c>
      <c r="G189" s="39" t="s">
        <v>286</v>
      </c>
      <c r="H189" s="39" t="s">
        <v>550</v>
      </c>
      <c r="I189" s="39" t="s">
        <v>286</v>
      </c>
      <c r="J189" s="39" t="s">
        <v>286</v>
      </c>
      <c r="K189" s="39" t="s">
        <v>260</v>
      </c>
      <c r="L189" s="39">
        <v>2020061</v>
      </c>
      <c r="M189" s="9" t="s">
        <v>419</v>
      </c>
      <c r="N189" s="6" t="s">
        <v>420</v>
      </c>
      <c r="O189" s="6" t="s">
        <v>16</v>
      </c>
      <c r="P189" s="6" t="s">
        <v>24</v>
      </c>
      <c r="Q189" s="39" t="s">
        <v>421</v>
      </c>
      <c r="R189" s="40">
        <v>792608853000265</v>
      </c>
      <c r="S189" s="6" t="s">
        <v>53</v>
      </c>
      <c r="T189" s="51">
        <v>37480</v>
      </c>
      <c r="U189" s="34">
        <v>6</v>
      </c>
      <c r="V189" s="21">
        <v>44112</v>
      </c>
      <c r="W189" s="21"/>
    </row>
    <row r="190" spans="1:23" ht="66">
      <c r="A190" s="6">
        <v>92</v>
      </c>
      <c r="B190" s="38">
        <v>20005797400012</v>
      </c>
      <c r="C190" s="6" t="s">
        <v>15</v>
      </c>
      <c r="D190" s="39" t="s">
        <v>285</v>
      </c>
      <c r="E190" s="6">
        <v>5</v>
      </c>
      <c r="F190" s="39" t="s">
        <v>286</v>
      </c>
      <c r="G190" s="39" t="s">
        <v>286</v>
      </c>
      <c r="H190" s="39" t="s">
        <v>550</v>
      </c>
      <c r="I190" s="39" t="s">
        <v>286</v>
      </c>
      <c r="J190" s="39" t="s">
        <v>286</v>
      </c>
      <c r="K190" s="39" t="s">
        <v>261</v>
      </c>
      <c r="L190" s="39">
        <v>2020062</v>
      </c>
      <c r="M190" s="9" t="s">
        <v>422</v>
      </c>
      <c r="N190" s="6" t="s">
        <v>423</v>
      </c>
      <c r="O190" s="6" t="s">
        <v>16</v>
      </c>
      <c r="P190" s="6" t="s">
        <v>19</v>
      </c>
      <c r="Q190" s="39" t="s">
        <v>424</v>
      </c>
      <c r="R190" s="40">
        <v>42098820600140</v>
      </c>
      <c r="S190" s="6" t="s">
        <v>54</v>
      </c>
      <c r="T190" s="7">
        <f>450000*3</f>
        <v>1350000</v>
      </c>
      <c r="U190" s="34">
        <v>38</v>
      </c>
      <c r="V190" s="21">
        <v>44139</v>
      </c>
      <c r="W190" s="21"/>
    </row>
    <row r="191" spans="1:23" ht="66">
      <c r="A191" s="6">
        <v>92</v>
      </c>
      <c r="B191" s="38">
        <v>20005797400012</v>
      </c>
      <c r="C191" s="6" t="s">
        <v>15</v>
      </c>
      <c r="D191" s="39" t="s">
        <v>285</v>
      </c>
      <c r="E191" s="6">
        <v>5</v>
      </c>
      <c r="F191" s="39" t="s">
        <v>286</v>
      </c>
      <c r="G191" s="39" t="s">
        <v>286</v>
      </c>
      <c r="H191" s="39" t="s">
        <v>550</v>
      </c>
      <c r="I191" s="39" t="s">
        <v>286</v>
      </c>
      <c r="J191" s="39" t="s">
        <v>286</v>
      </c>
      <c r="K191" s="39" t="s">
        <v>261</v>
      </c>
      <c r="L191" s="39">
        <v>2020062</v>
      </c>
      <c r="M191" s="9" t="s">
        <v>425</v>
      </c>
      <c r="N191" s="6" t="s">
        <v>423</v>
      </c>
      <c r="O191" s="6" t="s">
        <v>16</v>
      </c>
      <c r="P191" s="6" t="s">
        <v>19</v>
      </c>
      <c r="Q191" s="39" t="s">
        <v>426</v>
      </c>
      <c r="R191" s="40">
        <v>77815194401120</v>
      </c>
      <c r="S191" s="6" t="s">
        <v>54</v>
      </c>
      <c r="T191" s="7">
        <f>60000*3</f>
        <v>180000</v>
      </c>
      <c r="U191" s="34">
        <v>38</v>
      </c>
      <c r="V191" s="21">
        <v>44139</v>
      </c>
      <c r="W191" s="21"/>
    </row>
    <row r="192" spans="1:23" ht="66">
      <c r="A192" s="6">
        <v>92</v>
      </c>
      <c r="B192" s="38">
        <v>20005797400012</v>
      </c>
      <c r="C192" s="6" t="s">
        <v>15</v>
      </c>
      <c r="D192" s="39" t="s">
        <v>285</v>
      </c>
      <c r="E192" s="6">
        <v>5</v>
      </c>
      <c r="F192" s="39" t="s">
        <v>286</v>
      </c>
      <c r="G192" s="39" t="s">
        <v>286</v>
      </c>
      <c r="H192" s="39" t="s">
        <v>550</v>
      </c>
      <c r="I192" s="39" t="s">
        <v>286</v>
      </c>
      <c r="J192" s="39" t="s">
        <v>286</v>
      </c>
      <c r="K192" s="39" t="s">
        <v>261</v>
      </c>
      <c r="L192" s="39">
        <v>2020062</v>
      </c>
      <c r="M192" s="9" t="s">
        <v>427</v>
      </c>
      <c r="N192" s="6" t="s">
        <v>423</v>
      </c>
      <c r="O192" s="6" t="s">
        <v>16</v>
      </c>
      <c r="P192" s="6" t="s">
        <v>19</v>
      </c>
      <c r="Q192" s="39" t="s">
        <v>426</v>
      </c>
      <c r="R192" s="40">
        <v>77815194401120</v>
      </c>
      <c r="S192" s="6" t="s">
        <v>54</v>
      </c>
      <c r="T192" s="7">
        <f>90000*3</f>
        <v>270000</v>
      </c>
      <c r="U192" s="34">
        <v>38</v>
      </c>
      <c r="V192" s="21">
        <v>44139</v>
      </c>
      <c r="W192" s="21"/>
    </row>
    <row r="193" spans="1:23" ht="66">
      <c r="A193" s="6">
        <v>92</v>
      </c>
      <c r="B193" s="38">
        <v>20005797400012</v>
      </c>
      <c r="C193" s="6" t="s">
        <v>15</v>
      </c>
      <c r="D193" s="39" t="s">
        <v>286</v>
      </c>
      <c r="E193" s="6" t="s">
        <v>550</v>
      </c>
      <c r="F193" s="39" t="s">
        <v>286</v>
      </c>
      <c r="G193" s="39" t="s">
        <v>286</v>
      </c>
      <c r="H193" s="39" t="s">
        <v>550</v>
      </c>
      <c r="I193" s="39" t="s">
        <v>286</v>
      </c>
      <c r="J193" s="39" t="s">
        <v>286</v>
      </c>
      <c r="K193" s="39" t="s">
        <v>260</v>
      </c>
      <c r="L193" s="39">
        <v>2020063</v>
      </c>
      <c r="M193" s="9" t="s">
        <v>428</v>
      </c>
      <c r="N193" s="39" t="s">
        <v>299</v>
      </c>
      <c r="O193" s="6" t="s">
        <v>16</v>
      </c>
      <c r="P193" s="6" t="s">
        <v>572</v>
      </c>
      <c r="Q193" s="39" t="s">
        <v>429</v>
      </c>
      <c r="R193" s="40">
        <v>792608853000265</v>
      </c>
      <c r="S193" s="6" t="s">
        <v>53</v>
      </c>
      <c r="T193" s="7">
        <v>5240</v>
      </c>
      <c r="U193" s="34">
        <v>6</v>
      </c>
      <c r="V193" s="21">
        <v>44105</v>
      </c>
      <c r="W193" s="21"/>
    </row>
    <row r="194" spans="1:23" ht="66">
      <c r="A194" s="6">
        <v>92</v>
      </c>
      <c r="B194" s="38">
        <v>20005797400012</v>
      </c>
      <c r="C194" s="6" t="s">
        <v>15</v>
      </c>
      <c r="D194" s="39" t="s">
        <v>286</v>
      </c>
      <c r="E194" s="6" t="s">
        <v>550</v>
      </c>
      <c r="F194" s="39" t="s">
        <v>286</v>
      </c>
      <c r="G194" s="39" t="s">
        <v>286</v>
      </c>
      <c r="H194" s="39" t="s">
        <v>550</v>
      </c>
      <c r="I194" s="39" t="s">
        <v>286</v>
      </c>
      <c r="J194" s="39" t="s">
        <v>286</v>
      </c>
      <c r="K194" s="39" t="s">
        <v>260</v>
      </c>
      <c r="L194" s="39">
        <v>2020064</v>
      </c>
      <c r="M194" s="9" t="s">
        <v>554</v>
      </c>
      <c r="N194" s="6" t="s">
        <v>47</v>
      </c>
      <c r="O194" s="6" t="s">
        <v>16</v>
      </c>
      <c r="P194" s="6" t="s">
        <v>572</v>
      </c>
      <c r="Q194" s="39" t="s">
        <v>430</v>
      </c>
      <c r="R194" s="40" t="s">
        <v>372</v>
      </c>
      <c r="S194" s="6" t="s">
        <v>53</v>
      </c>
      <c r="T194" s="7">
        <v>83333.33</v>
      </c>
      <c r="U194" s="34">
        <v>12</v>
      </c>
      <c r="V194" s="21">
        <v>44151</v>
      </c>
      <c r="W194" s="21"/>
    </row>
    <row r="195" spans="1:23" ht="66">
      <c r="A195" s="6">
        <v>92</v>
      </c>
      <c r="B195" s="38">
        <v>20005797400012</v>
      </c>
      <c r="C195" s="6" t="s">
        <v>15</v>
      </c>
      <c r="D195" s="39" t="s">
        <v>286</v>
      </c>
      <c r="E195" s="6" t="s">
        <v>550</v>
      </c>
      <c r="F195" s="39" t="s">
        <v>286</v>
      </c>
      <c r="G195" s="39" t="s">
        <v>286</v>
      </c>
      <c r="H195" s="39" t="s">
        <v>550</v>
      </c>
      <c r="I195" s="39" t="s">
        <v>286</v>
      </c>
      <c r="J195" s="39" t="s">
        <v>286</v>
      </c>
      <c r="K195" s="39" t="s">
        <v>260</v>
      </c>
      <c r="L195" s="39">
        <v>2020065</v>
      </c>
      <c r="M195" s="9" t="s">
        <v>1564</v>
      </c>
      <c r="N195" s="6" t="s">
        <v>49</v>
      </c>
      <c r="O195" s="6" t="s">
        <v>23</v>
      </c>
      <c r="P195" s="6" t="s">
        <v>24</v>
      </c>
      <c r="Q195" s="6" t="s">
        <v>730</v>
      </c>
      <c r="R195" s="40">
        <v>71202026200044</v>
      </c>
      <c r="S195" s="6" t="s">
        <v>53</v>
      </c>
      <c r="T195" s="7">
        <v>60915.3</v>
      </c>
      <c r="U195" s="34">
        <v>48</v>
      </c>
      <c r="V195" s="21">
        <v>44116</v>
      </c>
      <c r="W195" s="21"/>
    </row>
    <row r="196" spans="1:23" ht="66">
      <c r="A196" s="6">
        <v>92</v>
      </c>
      <c r="B196" s="38">
        <v>20005797400012</v>
      </c>
      <c r="C196" s="6" t="s">
        <v>15</v>
      </c>
      <c r="D196" s="39" t="s">
        <v>285</v>
      </c>
      <c r="E196" s="6">
        <v>5</v>
      </c>
      <c r="F196" s="39" t="s">
        <v>286</v>
      </c>
      <c r="G196" s="39" t="s">
        <v>286</v>
      </c>
      <c r="H196" s="39" t="s">
        <v>550</v>
      </c>
      <c r="I196" s="39" t="s">
        <v>286</v>
      </c>
      <c r="J196" s="39" t="s">
        <v>286</v>
      </c>
      <c r="K196" s="39" t="s">
        <v>260</v>
      </c>
      <c r="L196" s="39">
        <v>2020066</v>
      </c>
      <c r="M196" s="9" t="s">
        <v>1546</v>
      </c>
      <c r="N196" s="6" t="s">
        <v>49</v>
      </c>
      <c r="O196" s="6" t="s">
        <v>16</v>
      </c>
      <c r="P196" s="6" t="s">
        <v>19</v>
      </c>
      <c r="Q196" s="6" t="s">
        <v>431</v>
      </c>
      <c r="R196" s="40">
        <v>40933859700035</v>
      </c>
      <c r="S196" s="6" t="s">
        <v>55</v>
      </c>
      <c r="T196" s="7">
        <v>284862.5</v>
      </c>
      <c r="U196" s="34">
        <v>48</v>
      </c>
      <c r="V196" s="21">
        <v>44139</v>
      </c>
      <c r="W196" s="21"/>
    </row>
    <row r="197" spans="1:23" ht="66">
      <c r="A197" s="6">
        <v>92</v>
      </c>
      <c r="B197" s="38">
        <v>20005797400012</v>
      </c>
      <c r="C197" s="6" t="s">
        <v>15</v>
      </c>
      <c r="D197" s="39" t="s">
        <v>286</v>
      </c>
      <c r="E197" s="6">
        <v>15</v>
      </c>
      <c r="F197" s="39" t="s">
        <v>286</v>
      </c>
      <c r="G197" s="39" t="s">
        <v>285</v>
      </c>
      <c r="H197" s="39">
        <v>10</v>
      </c>
      <c r="I197" s="39" t="s">
        <v>285</v>
      </c>
      <c r="J197" s="39" t="s">
        <v>286</v>
      </c>
      <c r="K197" s="39" t="s">
        <v>260</v>
      </c>
      <c r="L197" s="39">
        <v>2020067</v>
      </c>
      <c r="M197" s="9" t="s">
        <v>432</v>
      </c>
      <c r="N197" s="6" t="s">
        <v>433</v>
      </c>
      <c r="O197" s="6" t="s">
        <v>16</v>
      </c>
      <c r="P197" s="6" t="s">
        <v>24</v>
      </c>
      <c r="Q197" s="39" t="s">
        <v>434</v>
      </c>
      <c r="R197" s="40">
        <v>494192271747</v>
      </c>
      <c r="S197" s="6" t="s">
        <v>54</v>
      </c>
      <c r="T197" s="7">
        <v>88000</v>
      </c>
      <c r="U197" s="34">
        <v>48</v>
      </c>
      <c r="V197" s="21">
        <v>44130</v>
      </c>
      <c r="W197" s="21"/>
    </row>
    <row r="198" spans="1:23" ht="66">
      <c r="A198" s="6">
        <v>92</v>
      </c>
      <c r="B198" s="38">
        <v>20005797400012</v>
      </c>
      <c r="C198" s="6" t="s">
        <v>15</v>
      </c>
      <c r="D198" s="39" t="s">
        <v>286</v>
      </c>
      <c r="E198" s="6" t="s">
        <v>550</v>
      </c>
      <c r="F198" s="39" t="s">
        <v>286</v>
      </c>
      <c r="G198" s="39" t="s">
        <v>286</v>
      </c>
      <c r="H198" s="39" t="s">
        <v>550</v>
      </c>
      <c r="I198" s="39" t="s">
        <v>286</v>
      </c>
      <c r="J198" s="39" t="s">
        <v>286</v>
      </c>
      <c r="K198" s="39" t="s">
        <v>260</v>
      </c>
      <c r="L198" s="39">
        <v>2020068</v>
      </c>
      <c r="M198" s="9" t="s">
        <v>435</v>
      </c>
      <c r="N198" s="6" t="s">
        <v>436</v>
      </c>
      <c r="O198" s="6" t="s">
        <v>16</v>
      </c>
      <c r="P198" s="6" t="s">
        <v>19</v>
      </c>
      <c r="Q198" s="39" t="s">
        <v>437</v>
      </c>
      <c r="R198" s="40">
        <v>38371167800011</v>
      </c>
      <c r="S198" s="6" t="s">
        <v>54</v>
      </c>
      <c r="T198" s="7">
        <v>720000</v>
      </c>
      <c r="U198" s="34">
        <v>48</v>
      </c>
      <c r="V198" s="21">
        <v>44196</v>
      </c>
      <c r="W198" s="21"/>
    </row>
    <row r="199" spans="1:23" ht="66">
      <c r="A199" s="6">
        <v>92</v>
      </c>
      <c r="B199" s="38">
        <v>20005797400012</v>
      </c>
      <c r="C199" s="6" t="s">
        <v>15</v>
      </c>
      <c r="D199" s="39" t="s">
        <v>286</v>
      </c>
      <c r="E199" s="6" t="s">
        <v>550</v>
      </c>
      <c r="F199" s="39" t="s">
        <v>286</v>
      </c>
      <c r="G199" s="39" t="s">
        <v>286</v>
      </c>
      <c r="H199" s="39" t="s">
        <v>550</v>
      </c>
      <c r="I199" s="39" t="s">
        <v>286</v>
      </c>
      <c r="J199" s="39" t="s">
        <v>286</v>
      </c>
      <c r="K199" s="39" t="s">
        <v>260</v>
      </c>
      <c r="L199" s="39">
        <v>2020069</v>
      </c>
      <c r="M199" s="9" t="s">
        <v>438</v>
      </c>
      <c r="N199" s="6" t="s">
        <v>439</v>
      </c>
      <c r="O199" s="6" t="s">
        <v>16</v>
      </c>
      <c r="P199" s="6" t="s">
        <v>19</v>
      </c>
      <c r="Q199" s="39" t="s">
        <v>440</v>
      </c>
      <c r="R199" s="40">
        <v>82082937200110</v>
      </c>
      <c r="S199" s="6" t="s">
        <v>54</v>
      </c>
      <c r="T199" s="7">
        <v>280000</v>
      </c>
      <c r="U199" s="34">
        <v>48</v>
      </c>
      <c r="V199" s="21">
        <v>44196</v>
      </c>
      <c r="W199" s="21"/>
    </row>
    <row r="200" spans="1:23" ht="66">
      <c r="A200" s="6">
        <v>92</v>
      </c>
      <c r="B200" s="38">
        <v>20005797400012</v>
      </c>
      <c r="C200" s="6" t="s">
        <v>15</v>
      </c>
      <c r="D200" s="39" t="s">
        <v>286</v>
      </c>
      <c r="E200" s="6" t="s">
        <v>550</v>
      </c>
      <c r="F200" s="39" t="s">
        <v>286</v>
      </c>
      <c r="G200" s="39" t="s">
        <v>286</v>
      </c>
      <c r="H200" s="39" t="s">
        <v>550</v>
      </c>
      <c r="I200" s="39" t="s">
        <v>286</v>
      </c>
      <c r="J200" s="39" t="s">
        <v>286</v>
      </c>
      <c r="K200" s="39" t="s">
        <v>260</v>
      </c>
      <c r="L200" s="42">
        <v>2020070</v>
      </c>
      <c r="M200" s="9" t="s">
        <v>441</v>
      </c>
      <c r="N200" s="39" t="s">
        <v>299</v>
      </c>
      <c r="O200" s="6" t="s">
        <v>16</v>
      </c>
      <c r="P200" s="6" t="s">
        <v>572</v>
      </c>
      <c r="Q200" s="39" t="s">
        <v>442</v>
      </c>
      <c r="R200" s="40">
        <v>30892201200049</v>
      </c>
      <c r="S200" s="6" t="s">
        <v>53</v>
      </c>
      <c r="T200" s="7">
        <v>4800</v>
      </c>
      <c r="U200" s="34">
        <v>2</v>
      </c>
      <c r="V200" s="21">
        <v>44111</v>
      </c>
      <c r="W200" s="21"/>
    </row>
    <row r="201" spans="1:23" ht="66">
      <c r="A201" s="6">
        <v>92</v>
      </c>
      <c r="B201" s="38">
        <v>20005797400012</v>
      </c>
      <c r="C201" s="6" t="s">
        <v>15</v>
      </c>
      <c r="D201" s="39" t="s">
        <v>286</v>
      </c>
      <c r="E201" s="6" t="s">
        <v>550</v>
      </c>
      <c r="F201" s="39" t="s">
        <v>286</v>
      </c>
      <c r="G201" s="39" t="s">
        <v>286</v>
      </c>
      <c r="H201" s="39" t="s">
        <v>550</v>
      </c>
      <c r="I201" s="39" t="s">
        <v>286</v>
      </c>
      <c r="J201" s="39" t="s">
        <v>286</v>
      </c>
      <c r="K201" s="39" t="s">
        <v>260</v>
      </c>
      <c r="L201" s="39">
        <v>2020071</v>
      </c>
      <c r="M201" s="45" t="s">
        <v>443</v>
      </c>
      <c r="N201" s="39" t="s">
        <v>368</v>
      </c>
      <c r="O201" s="6" t="s">
        <v>16</v>
      </c>
      <c r="P201" s="6" t="s">
        <v>572</v>
      </c>
      <c r="Q201" s="39" t="s">
        <v>444</v>
      </c>
      <c r="R201" s="40">
        <v>79773510700014</v>
      </c>
      <c r="S201" s="6" t="s">
        <v>53</v>
      </c>
      <c r="T201" s="7">
        <v>20000</v>
      </c>
      <c r="U201" s="34">
        <v>6</v>
      </c>
      <c r="V201" s="21">
        <v>44029</v>
      </c>
      <c r="W201" s="21"/>
    </row>
    <row r="202" spans="1:23" ht="66">
      <c r="A202" s="6">
        <v>92</v>
      </c>
      <c r="B202" s="38">
        <v>20005797400012</v>
      </c>
      <c r="C202" s="6" t="s">
        <v>15</v>
      </c>
      <c r="D202" s="39" t="s">
        <v>286</v>
      </c>
      <c r="E202" s="6" t="s">
        <v>550</v>
      </c>
      <c r="F202" s="39" t="s">
        <v>286</v>
      </c>
      <c r="G202" s="39" t="s">
        <v>286</v>
      </c>
      <c r="H202" s="39" t="s">
        <v>550</v>
      </c>
      <c r="I202" s="39" t="s">
        <v>286</v>
      </c>
      <c r="J202" s="39" t="s">
        <v>286</v>
      </c>
      <c r="K202" s="39" t="s">
        <v>261</v>
      </c>
      <c r="L202" s="39">
        <v>2020072</v>
      </c>
      <c r="M202" s="45" t="s">
        <v>445</v>
      </c>
      <c r="N202" s="6" t="s">
        <v>313</v>
      </c>
      <c r="O202" s="6" t="s">
        <v>16</v>
      </c>
      <c r="P202" s="6" t="s">
        <v>572</v>
      </c>
      <c r="Q202" s="6" t="s">
        <v>647</v>
      </c>
      <c r="R202" s="40">
        <v>31874510600043</v>
      </c>
      <c r="S202" s="6" t="s">
        <v>54</v>
      </c>
      <c r="T202" s="7">
        <v>1920</v>
      </c>
      <c r="U202" s="34">
        <v>12</v>
      </c>
      <c r="V202" s="21">
        <v>44120</v>
      </c>
      <c r="W202" s="21"/>
    </row>
    <row r="203" spans="1:23" ht="66">
      <c r="A203" s="6">
        <v>92</v>
      </c>
      <c r="B203" s="38">
        <v>20005797400012</v>
      </c>
      <c r="C203" s="6" t="s">
        <v>15</v>
      </c>
      <c r="D203" s="39" t="s">
        <v>285</v>
      </c>
      <c r="E203" s="6">
        <v>20</v>
      </c>
      <c r="F203" s="39" t="s">
        <v>285</v>
      </c>
      <c r="G203" s="39" t="s">
        <v>286</v>
      </c>
      <c r="H203" s="39" t="s">
        <v>550</v>
      </c>
      <c r="I203" s="39" t="s">
        <v>286</v>
      </c>
      <c r="J203" s="39" t="s">
        <v>286</v>
      </c>
      <c r="K203" s="39" t="s">
        <v>261</v>
      </c>
      <c r="L203" s="39">
        <v>2020073</v>
      </c>
      <c r="M203" s="45" t="s">
        <v>446</v>
      </c>
      <c r="N203" s="6" t="s">
        <v>447</v>
      </c>
      <c r="O203" s="6" t="s">
        <v>16</v>
      </c>
      <c r="P203" s="6" t="s">
        <v>24</v>
      </c>
      <c r="Q203" s="39" t="s">
        <v>448</v>
      </c>
      <c r="R203" s="40">
        <v>95820061000037</v>
      </c>
      <c r="S203" s="6" t="s">
        <v>54</v>
      </c>
      <c r="T203" s="7">
        <v>88000</v>
      </c>
      <c r="U203" s="34">
        <v>48</v>
      </c>
      <c r="V203" s="21">
        <v>44127</v>
      </c>
      <c r="W203" s="21"/>
    </row>
    <row r="204" spans="1:23" ht="66">
      <c r="A204" s="6">
        <v>92</v>
      </c>
      <c r="B204" s="38">
        <v>20005797400012</v>
      </c>
      <c r="C204" s="6" t="s">
        <v>15</v>
      </c>
      <c r="D204" s="39" t="s">
        <v>286</v>
      </c>
      <c r="E204" s="6" t="s">
        <v>550</v>
      </c>
      <c r="F204" s="39" t="s">
        <v>286</v>
      </c>
      <c r="G204" s="39" t="s">
        <v>286</v>
      </c>
      <c r="H204" s="39" t="s">
        <v>550</v>
      </c>
      <c r="I204" s="39" t="s">
        <v>286</v>
      </c>
      <c r="J204" s="39" t="s">
        <v>286</v>
      </c>
      <c r="K204" s="39" t="s">
        <v>260</v>
      </c>
      <c r="L204" s="39">
        <v>2020074</v>
      </c>
      <c r="M204" s="9" t="s">
        <v>1555</v>
      </c>
      <c r="N204" s="6" t="s">
        <v>449</v>
      </c>
      <c r="O204" s="6" t="s">
        <v>16</v>
      </c>
      <c r="P204" s="6" t="s">
        <v>24</v>
      </c>
      <c r="Q204" s="6" t="s">
        <v>730</v>
      </c>
      <c r="R204" s="40">
        <v>71202026200044</v>
      </c>
      <c r="S204" s="6" t="s">
        <v>56</v>
      </c>
      <c r="T204" s="7">
        <v>31687.5</v>
      </c>
      <c r="U204" s="34" t="s">
        <v>351</v>
      </c>
      <c r="V204" s="21">
        <v>44117</v>
      </c>
      <c r="W204" s="21"/>
    </row>
    <row r="205" spans="1:23" ht="66">
      <c r="A205" s="6">
        <v>92</v>
      </c>
      <c r="B205" s="38">
        <v>20005797400012</v>
      </c>
      <c r="C205" s="6" t="s">
        <v>15</v>
      </c>
      <c r="D205" s="39" t="s">
        <v>285</v>
      </c>
      <c r="E205" s="6">
        <v>10</v>
      </c>
      <c r="F205" s="39" t="s">
        <v>286</v>
      </c>
      <c r="G205" s="39" t="s">
        <v>286</v>
      </c>
      <c r="H205" s="39" t="s">
        <v>550</v>
      </c>
      <c r="I205" s="39" t="s">
        <v>286</v>
      </c>
      <c r="J205" s="39" t="s">
        <v>285</v>
      </c>
      <c r="K205" s="39" t="s">
        <v>261</v>
      </c>
      <c r="L205" s="39">
        <v>2020075</v>
      </c>
      <c r="M205" s="9" t="s">
        <v>450</v>
      </c>
      <c r="N205" s="6" t="s">
        <v>451</v>
      </c>
      <c r="O205" s="6" t="s">
        <v>16</v>
      </c>
      <c r="P205" s="6" t="s">
        <v>19</v>
      </c>
      <c r="Q205" s="39" t="s">
        <v>452</v>
      </c>
      <c r="R205" s="40">
        <v>40211736000022</v>
      </c>
      <c r="S205" s="6" t="s">
        <v>54</v>
      </c>
      <c r="T205" s="22">
        <v>100000</v>
      </c>
      <c r="U205" s="34">
        <v>48</v>
      </c>
      <c r="V205" s="21">
        <v>44161</v>
      </c>
      <c r="W205" s="21"/>
    </row>
    <row r="206" spans="1:23" ht="66">
      <c r="A206" s="6">
        <v>92</v>
      </c>
      <c r="B206" s="38">
        <v>20005797400012</v>
      </c>
      <c r="C206" s="6" t="s">
        <v>15</v>
      </c>
      <c r="D206" s="39" t="s">
        <v>285</v>
      </c>
      <c r="E206" s="6">
        <v>10</v>
      </c>
      <c r="F206" s="39" t="s">
        <v>286</v>
      </c>
      <c r="G206" s="39" t="s">
        <v>286</v>
      </c>
      <c r="H206" s="39" t="s">
        <v>550</v>
      </c>
      <c r="I206" s="39" t="s">
        <v>286</v>
      </c>
      <c r="J206" s="39" t="s">
        <v>285</v>
      </c>
      <c r="K206" s="39" t="s">
        <v>261</v>
      </c>
      <c r="L206" s="39">
        <v>2020076</v>
      </c>
      <c r="M206" s="9" t="s">
        <v>453</v>
      </c>
      <c r="N206" s="6" t="s">
        <v>454</v>
      </c>
      <c r="O206" s="6" t="s">
        <v>16</v>
      </c>
      <c r="P206" s="6" t="s">
        <v>19</v>
      </c>
      <c r="Q206" s="39" t="s">
        <v>455</v>
      </c>
      <c r="R206" s="40">
        <v>41385000900015</v>
      </c>
      <c r="S206" s="6" t="s">
        <v>54</v>
      </c>
      <c r="T206" s="22">
        <v>100000</v>
      </c>
      <c r="U206" s="34">
        <v>48</v>
      </c>
      <c r="V206" s="21">
        <v>44161</v>
      </c>
      <c r="W206" s="21"/>
    </row>
    <row r="207" spans="1:23" ht="66">
      <c r="A207" s="6">
        <v>92</v>
      </c>
      <c r="B207" s="38">
        <v>20005797400012</v>
      </c>
      <c r="C207" s="6" t="s">
        <v>15</v>
      </c>
      <c r="D207" s="39" t="s">
        <v>285</v>
      </c>
      <c r="E207" s="6">
        <v>10</v>
      </c>
      <c r="F207" s="39" t="s">
        <v>286</v>
      </c>
      <c r="G207" s="39" t="s">
        <v>286</v>
      </c>
      <c r="H207" s="39" t="s">
        <v>550</v>
      </c>
      <c r="I207" s="39" t="s">
        <v>286</v>
      </c>
      <c r="J207" s="39" t="s">
        <v>285</v>
      </c>
      <c r="K207" s="39" t="s">
        <v>261</v>
      </c>
      <c r="L207" s="39">
        <v>2020077</v>
      </c>
      <c r="M207" s="9" t="s">
        <v>456</v>
      </c>
      <c r="N207" s="6" t="s">
        <v>457</v>
      </c>
      <c r="O207" s="6" t="s">
        <v>16</v>
      </c>
      <c r="P207" s="6" t="s">
        <v>19</v>
      </c>
      <c r="Q207" s="39" t="s">
        <v>458</v>
      </c>
      <c r="R207" s="40">
        <v>50432925100012</v>
      </c>
      <c r="S207" s="6" t="s">
        <v>54</v>
      </c>
      <c r="T207" s="22">
        <v>80000</v>
      </c>
      <c r="U207" s="34">
        <v>48</v>
      </c>
      <c r="V207" s="21">
        <v>44162</v>
      </c>
      <c r="W207" s="21"/>
    </row>
    <row r="208" spans="1:23" ht="66">
      <c r="A208" s="6">
        <v>92</v>
      </c>
      <c r="B208" s="38">
        <v>20005797400012</v>
      </c>
      <c r="C208" s="6" t="s">
        <v>15</v>
      </c>
      <c r="D208" s="39" t="s">
        <v>285</v>
      </c>
      <c r="E208" s="6">
        <v>10</v>
      </c>
      <c r="F208" s="39" t="s">
        <v>286</v>
      </c>
      <c r="G208" s="39" t="s">
        <v>286</v>
      </c>
      <c r="H208" s="39" t="s">
        <v>550</v>
      </c>
      <c r="I208" s="39" t="s">
        <v>286</v>
      </c>
      <c r="J208" s="39" t="s">
        <v>285</v>
      </c>
      <c r="K208" s="39" t="s">
        <v>261</v>
      </c>
      <c r="L208" s="39">
        <v>2020078</v>
      </c>
      <c r="M208" s="9" t="s">
        <v>459</v>
      </c>
      <c r="N208" s="6" t="s">
        <v>460</v>
      </c>
      <c r="O208" s="6" t="s">
        <v>16</v>
      </c>
      <c r="P208" s="6" t="s">
        <v>19</v>
      </c>
      <c r="Q208" s="39" t="s">
        <v>461</v>
      </c>
      <c r="R208" s="40">
        <v>31067931100038</v>
      </c>
      <c r="S208" s="6" t="s">
        <v>54</v>
      </c>
      <c r="T208" s="22">
        <v>320000</v>
      </c>
      <c r="U208" s="34">
        <v>48</v>
      </c>
      <c r="V208" s="21">
        <v>44161</v>
      </c>
      <c r="W208" s="21"/>
    </row>
    <row r="209" spans="1:23" ht="66">
      <c r="A209" s="6">
        <v>92</v>
      </c>
      <c r="B209" s="38">
        <v>20005797400012</v>
      </c>
      <c r="C209" s="6" t="s">
        <v>15</v>
      </c>
      <c r="D209" s="39" t="s">
        <v>285</v>
      </c>
      <c r="E209" s="6">
        <v>10</v>
      </c>
      <c r="F209" s="39" t="s">
        <v>286</v>
      </c>
      <c r="G209" s="39" t="s">
        <v>286</v>
      </c>
      <c r="H209" s="39" t="s">
        <v>550</v>
      </c>
      <c r="I209" s="39" t="s">
        <v>286</v>
      </c>
      <c r="J209" s="39" t="s">
        <v>285</v>
      </c>
      <c r="K209" s="39" t="s">
        <v>261</v>
      </c>
      <c r="L209" s="39">
        <v>2020079</v>
      </c>
      <c r="M209" s="9" t="s">
        <v>462</v>
      </c>
      <c r="N209" s="6" t="s">
        <v>463</v>
      </c>
      <c r="O209" s="6" t="s">
        <v>16</v>
      </c>
      <c r="P209" s="6" t="s">
        <v>19</v>
      </c>
      <c r="Q209" s="39" t="s">
        <v>464</v>
      </c>
      <c r="R209" s="40">
        <v>50002979800013</v>
      </c>
      <c r="S209" s="6" t="s">
        <v>54</v>
      </c>
      <c r="T209" s="22">
        <v>100000</v>
      </c>
      <c r="U209" s="34">
        <v>48</v>
      </c>
      <c r="V209" s="21">
        <v>44161</v>
      </c>
      <c r="W209" s="21"/>
    </row>
    <row r="210" spans="1:23" ht="66">
      <c r="A210" s="6">
        <v>92</v>
      </c>
      <c r="B210" s="38">
        <v>20005797400012</v>
      </c>
      <c r="C210" s="6" t="s">
        <v>15</v>
      </c>
      <c r="D210" s="39" t="s">
        <v>285</v>
      </c>
      <c r="E210" s="6">
        <v>10</v>
      </c>
      <c r="F210" s="39" t="s">
        <v>286</v>
      </c>
      <c r="G210" s="39" t="s">
        <v>286</v>
      </c>
      <c r="H210" s="39" t="s">
        <v>550</v>
      </c>
      <c r="I210" s="39" t="s">
        <v>286</v>
      </c>
      <c r="J210" s="39" t="s">
        <v>285</v>
      </c>
      <c r="K210" s="39" t="s">
        <v>261</v>
      </c>
      <c r="L210" s="39">
        <v>2020080</v>
      </c>
      <c r="M210" s="9" t="s">
        <v>465</v>
      </c>
      <c r="N210" s="6" t="s">
        <v>466</v>
      </c>
      <c r="O210" s="6" t="s">
        <v>16</v>
      </c>
      <c r="P210" s="6" t="s">
        <v>19</v>
      </c>
      <c r="Q210" s="39" t="s">
        <v>467</v>
      </c>
      <c r="R210" s="40">
        <v>62378017800033</v>
      </c>
      <c r="S210" s="6" t="s">
        <v>54</v>
      </c>
      <c r="T210" s="22">
        <v>340000</v>
      </c>
      <c r="U210" s="34">
        <v>48</v>
      </c>
      <c r="V210" s="21">
        <v>44161</v>
      </c>
      <c r="W210" s="21"/>
    </row>
    <row r="211" spans="1:23" ht="66">
      <c r="A211" s="6">
        <v>92</v>
      </c>
      <c r="B211" s="38">
        <v>20005797400012</v>
      </c>
      <c r="C211" s="6" t="s">
        <v>15</v>
      </c>
      <c r="D211" s="39" t="s">
        <v>285</v>
      </c>
      <c r="E211" s="6">
        <v>10</v>
      </c>
      <c r="F211" s="39" t="s">
        <v>286</v>
      </c>
      <c r="G211" s="39" t="s">
        <v>286</v>
      </c>
      <c r="H211" s="39" t="s">
        <v>550</v>
      </c>
      <c r="I211" s="39" t="s">
        <v>286</v>
      </c>
      <c r="J211" s="39" t="s">
        <v>285</v>
      </c>
      <c r="K211" s="39" t="s">
        <v>261</v>
      </c>
      <c r="L211" s="39">
        <v>2020081</v>
      </c>
      <c r="M211" s="9" t="s">
        <v>468</v>
      </c>
      <c r="N211" s="6" t="s">
        <v>469</v>
      </c>
      <c r="O211" s="6" t="s">
        <v>16</v>
      </c>
      <c r="P211" s="6" t="s">
        <v>19</v>
      </c>
      <c r="Q211" s="39" t="s">
        <v>470</v>
      </c>
      <c r="R211" s="40">
        <v>39340143500010</v>
      </c>
      <c r="S211" s="6" t="s">
        <v>54</v>
      </c>
      <c r="T211" s="22">
        <v>80000</v>
      </c>
      <c r="U211" s="34">
        <v>48</v>
      </c>
      <c r="V211" s="21">
        <v>44161</v>
      </c>
      <c r="W211" s="21"/>
    </row>
    <row r="212" spans="1:23" ht="66">
      <c r="A212" s="6">
        <v>92</v>
      </c>
      <c r="B212" s="38">
        <v>20005797400012</v>
      </c>
      <c r="C212" s="6" t="s">
        <v>15</v>
      </c>
      <c r="D212" s="39" t="s">
        <v>285</v>
      </c>
      <c r="E212" s="6">
        <v>10</v>
      </c>
      <c r="F212" s="39" t="s">
        <v>286</v>
      </c>
      <c r="G212" s="39" t="s">
        <v>286</v>
      </c>
      <c r="H212" s="39" t="s">
        <v>550</v>
      </c>
      <c r="I212" s="39" t="s">
        <v>286</v>
      </c>
      <c r="J212" s="39" t="s">
        <v>285</v>
      </c>
      <c r="K212" s="39" t="s">
        <v>261</v>
      </c>
      <c r="L212" s="39">
        <v>2020082</v>
      </c>
      <c r="M212" s="9" t="s">
        <v>471</v>
      </c>
      <c r="N212" s="6" t="s">
        <v>472</v>
      </c>
      <c r="O212" s="6" t="s">
        <v>16</v>
      </c>
      <c r="P212" s="6" t="s">
        <v>19</v>
      </c>
      <c r="Q212" s="39" t="s">
        <v>473</v>
      </c>
      <c r="R212" s="40">
        <v>33382224500069</v>
      </c>
      <c r="S212" s="6" t="s">
        <v>54</v>
      </c>
      <c r="T212" s="22">
        <v>200000</v>
      </c>
      <c r="U212" s="34">
        <v>48</v>
      </c>
      <c r="V212" s="21">
        <v>44161</v>
      </c>
      <c r="W212" s="21"/>
    </row>
    <row r="213" spans="1:23" ht="66">
      <c r="A213" s="6">
        <v>92</v>
      </c>
      <c r="B213" s="38">
        <v>20005797400012</v>
      </c>
      <c r="C213" s="6" t="s">
        <v>15</v>
      </c>
      <c r="D213" s="39" t="s">
        <v>285</v>
      </c>
      <c r="E213" s="6">
        <v>10</v>
      </c>
      <c r="F213" s="39" t="s">
        <v>286</v>
      </c>
      <c r="G213" s="39" t="s">
        <v>286</v>
      </c>
      <c r="H213" s="39" t="s">
        <v>550</v>
      </c>
      <c r="I213" s="39" t="s">
        <v>286</v>
      </c>
      <c r="J213" s="39" t="s">
        <v>285</v>
      </c>
      <c r="K213" s="39" t="s">
        <v>261</v>
      </c>
      <c r="L213" s="39">
        <v>2020083</v>
      </c>
      <c r="M213" s="9" t="s">
        <v>474</v>
      </c>
      <c r="N213" s="6" t="s">
        <v>72</v>
      </c>
      <c r="O213" s="6" t="s">
        <v>16</v>
      </c>
      <c r="P213" s="6" t="s">
        <v>19</v>
      </c>
      <c r="Q213" s="39" t="s">
        <v>475</v>
      </c>
      <c r="R213" s="40">
        <v>33970714300022</v>
      </c>
      <c r="S213" s="6" t="s">
        <v>54</v>
      </c>
      <c r="T213" s="22">
        <v>100000</v>
      </c>
      <c r="U213" s="34">
        <v>48</v>
      </c>
      <c r="V213" s="21">
        <v>44161</v>
      </c>
      <c r="W213" s="21"/>
    </row>
    <row r="214" spans="1:23" ht="66">
      <c r="A214" s="6">
        <v>92</v>
      </c>
      <c r="B214" s="38">
        <v>20005797400012</v>
      </c>
      <c r="C214" s="6" t="s">
        <v>15</v>
      </c>
      <c r="D214" s="39" t="s">
        <v>285</v>
      </c>
      <c r="E214" s="6">
        <v>10</v>
      </c>
      <c r="F214" s="39" t="s">
        <v>286</v>
      </c>
      <c r="G214" s="39" t="s">
        <v>286</v>
      </c>
      <c r="H214" s="39" t="s">
        <v>550</v>
      </c>
      <c r="I214" s="39" t="s">
        <v>286</v>
      </c>
      <c r="J214" s="39" t="s">
        <v>285</v>
      </c>
      <c r="K214" s="39" t="s">
        <v>261</v>
      </c>
      <c r="L214" s="39">
        <v>2020084</v>
      </c>
      <c r="M214" s="9" t="s">
        <v>476</v>
      </c>
      <c r="N214" s="6" t="s">
        <v>477</v>
      </c>
      <c r="O214" s="6" t="s">
        <v>16</v>
      </c>
      <c r="P214" s="6" t="s">
        <v>19</v>
      </c>
      <c r="Q214" s="39" t="s">
        <v>478</v>
      </c>
      <c r="R214" s="40">
        <v>40239998400044</v>
      </c>
      <c r="S214" s="6" t="s">
        <v>54</v>
      </c>
      <c r="T214" s="22">
        <v>120000</v>
      </c>
      <c r="U214" s="34">
        <v>48</v>
      </c>
      <c r="V214" s="21">
        <v>44161</v>
      </c>
      <c r="W214" s="21"/>
    </row>
    <row r="215" spans="1:23" ht="66">
      <c r="A215" s="6">
        <v>92</v>
      </c>
      <c r="B215" s="38">
        <v>20005797400012</v>
      </c>
      <c r="C215" s="6" t="s">
        <v>15</v>
      </c>
      <c r="D215" s="39" t="s">
        <v>285</v>
      </c>
      <c r="E215" s="6">
        <v>10</v>
      </c>
      <c r="F215" s="39" t="s">
        <v>286</v>
      </c>
      <c r="G215" s="39" t="s">
        <v>286</v>
      </c>
      <c r="H215" s="39" t="s">
        <v>550</v>
      </c>
      <c r="I215" s="39" t="s">
        <v>286</v>
      </c>
      <c r="J215" s="39" t="s">
        <v>285</v>
      </c>
      <c r="K215" s="39" t="s">
        <v>261</v>
      </c>
      <c r="L215" s="39">
        <v>2020085</v>
      </c>
      <c r="M215" s="9" t="s">
        <v>479</v>
      </c>
      <c r="N215" s="6" t="s">
        <v>480</v>
      </c>
      <c r="O215" s="6" t="s">
        <v>16</v>
      </c>
      <c r="P215" s="6" t="s">
        <v>19</v>
      </c>
      <c r="Q215" s="39" t="s">
        <v>481</v>
      </c>
      <c r="R215" s="40">
        <v>95720309400033</v>
      </c>
      <c r="S215" s="6" t="s">
        <v>54</v>
      </c>
      <c r="T215" s="22">
        <v>12000</v>
      </c>
      <c r="U215" s="34">
        <v>48</v>
      </c>
      <c r="V215" s="21">
        <v>44161</v>
      </c>
      <c r="W215" s="21"/>
    </row>
    <row r="216" spans="1:23" ht="66">
      <c r="A216" s="6">
        <v>92</v>
      </c>
      <c r="B216" s="38">
        <v>20005797400012</v>
      </c>
      <c r="C216" s="6" t="s">
        <v>15</v>
      </c>
      <c r="D216" s="39" t="s">
        <v>286</v>
      </c>
      <c r="E216" s="6" t="s">
        <v>550</v>
      </c>
      <c r="F216" s="39" t="s">
        <v>286</v>
      </c>
      <c r="G216" s="39" t="s">
        <v>286</v>
      </c>
      <c r="H216" s="39" t="s">
        <v>550</v>
      </c>
      <c r="I216" s="39" t="s">
        <v>286</v>
      </c>
      <c r="J216" s="39" t="s">
        <v>286</v>
      </c>
      <c r="K216" s="39" t="s">
        <v>261</v>
      </c>
      <c r="L216" s="39">
        <v>2020086</v>
      </c>
      <c r="M216" s="9" t="s">
        <v>482</v>
      </c>
      <c r="N216" s="6" t="s">
        <v>483</v>
      </c>
      <c r="O216" s="6" t="s">
        <v>16</v>
      </c>
      <c r="P216" s="6" t="s">
        <v>572</v>
      </c>
      <c r="Q216" s="39" t="s">
        <v>484</v>
      </c>
      <c r="R216" s="40">
        <v>53790872500089</v>
      </c>
      <c r="S216" s="6" t="s">
        <v>54</v>
      </c>
      <c r="T216" s="7">
        <v>38760</v>
      </c>
      <c r="U216" s="34">
        <v>36</v>
      </c>
      <c r="V216" s="21">
        <v>44140</v>
      </c>
      <c r="W216" s="21"/>
    </row>
    <row r="217" spans="1:23" ht="66">
      <c r="A217" s="6">
        <v>92</v>
      </c>
      <c r="B217" s="38">
        <v>20005797400012</v>
      </c>
      <c r="C217" s="6" t="s">
        <v>15</v>
      </c>
      <c r="D217" s="39" t="s">
        <v>286</v>
      </c>
      <c r="E217" s="6" t="s">
        <v>550</v>
      </c>
      <c r="F217" s="39" t="s">
        <v>286</v>
      </c>
      <c r="G217" s="39" t="s">
        <v>286</v>
      </c>
      <c r="H217" s="39" t="s">
        <v>550</v>
      </c>
      <c r="I217" s="39" t="s">
        <v>286</v>
      </c>
      <c r="J217" s="39" t="s">
        <v>286</v>
      </c>
      <c r="K217" s="39" t="s">
        <v>260</v>
      </c>
      <c r="L217" s="39">
        <v>2020087</v>
      </c>
      <c r="M217" s="9" t="s">
        <v>485</v>
      </c>
      <c r="N217" s="6" t="s">
        <v>486</v>
      </c>
      <c r="O217" s="6" t="s">
        <v>16</v>
      </c>
      <c r="P217" s="6" t="s">
        <v>19</v>
      </c>
      <c r="Q217" s="39" t="s">
        <v>363</v>
      </c>
      <c r="R217" s="40">
        <v>33007601900034</v>
      </c>
      <c r="S217" s="6" t="s">
        <v>54</v>
      </c>
      <c r="T217" s="22">
        <v>260000</v>
      </c>
      <c r="U217" s="34">
        <v>48</v>
      </c>
      <c r="V217" s="21">
        <v>44187</v>
      </c>
      <c r="W217" s="21"/>
    </row>
    <row r="218" spans="1:23" ht="66">
      <c r="A218" s="6">
        <v>92</v>
      </c>
      <c r="B218" s="38">
        <v>20005797400012</v>
      </c>
      <c r="C218" s="6" t="s">
        <v>15</v>
      </c>
      <c r="D218" s="39" t="s">
        <v>286</v>
      </c>
      <c r="E218" s="6" t="s">
        <v>550</v>
      </c>
      <c r="F218" s="39" t="s">
        <v>286</v>
      </c>
      <c r="G218" s="39" t="s">
        <v>286</v>
      </c>
      <c r="H218" s="39" t="s">
        <v>550</v>
      </c>
      <c r="I218" s="39" t="s">
        <v>286</v>
      </c>
      <c r="J218" s="39" t="s">
        <v>286</v>
      </c>
      <c r="K218" s="39" t="s">
        <v>260</v>
      </c>
      <c r="L218" s="39">
        <v>2020088</v>
      </c>
      <c r="M218" s="45" t="s">
        <v>487</v>
      </c>
      <c r="N218" s="6" t="s">
        <v>488</v>
      </c>
      <c r="O218" s="6" t="s">
        <v>16</v>
      </c>
      <c r="P218" s="6" t="s">
        <v>572</v>
      </c>
      <c r="Q218" s="39" t="s">
        <v>489</v>
      </c>
      <c r="R218" s="40">
        <v>39056913500036</v>
      </c>
      <c r="S218" s="6" t="s">
        <v>53</v>
      </c>
      <c r="T218" s="7">
        <v>39950</v>
      </c>
      <c r="U218" s="34">
        <v>12</v>
      </c>
      <c r="V218" s="21">
        <v>44147</v>
      </c>
      <c r="W218" s="21"/>
    </row>
    <row r="219" spans="1:23" ht="66">
      <c r="A219" s="6">
        <v>92</v>
      </c>
      <c r="B219" s="38">
        <v>20005797400012</v>
      </c>
      <c r="C219" s="6" t="s">
        <v>15</v>
      </c>
      <c r="D219" s="39" t="s">
        <v>286</v>
      </c>
      <c r="E219" s="6" t="s">
        <v>550</v>
      </c>
      <c r="F219" s="39" t="s">
        <v>286</v>
      </c>
      <c r="G219" s="39" t="s">
        <v>286</v>
      </c>
      <c r="H219" s="39" t="s">
        <v>550</v>
      </c>
      <c r="I219" s="39" t="s">
        <v>286</v>
      </c>
      <c r="J219" s="39" t="s">
        <v>286</v>
      </c>
      <c r="K219" s="39" t="s">
        <v>260</v>
      </c>
      <c r="L219" s="39">
        <v>2020089</v>
      </c>
      <c r="M219" s="9" t="s">
        <v>571</v>
      </c>
      <c r="N219" s="6" t="s">
        <v>47</v>
      </c>
      <c r="O219" s="6" t="s">
        <v>16</v>
      </c>
      <c r="P219" s="6" t="s">
        <v>572</v>
      </c>
      <c r="Q219" s="39" t="s">
        <v>490</v>
      </c>
      <c r="R219" s="40">
        <v>88373832000018</v>
      </c>
      <c r="S219" s="6" t="s">
        <v>53</v>
      </c>
      <c r="T219" s="7">
        <v>1840</v>
      </c>
      <c r="U219" s="34">
        <v>3</v>
      </c>
      <c r="V219" s="21">
        <v>44162</v>
      </c>
      <c r="W219" s="21"/>
    </row>
    <row r="220" spans="1:23" ht="66">
      <c r="A220" s="6">
        <v>92</v>
      </c>
      <c r="B220" s="38">
        <v>20005797400012</v>
      </c>
      <c r="C220" s="6" t="s">
        <v>15</v>
      </c>
      <c r="D220" s="39" t="s">
        <v>286</v>
      </c>
      <c r="E220" s="6" t="s">
        <v>550</v>
      </c>
      <c r="F220" s="39" t="s">
        <v>286</v>
      </c>
      <c r="G220" s="39" t="s">
        <v>286</v>
      </c>
      <c r="H220" s="39" t="s">
        <v>550</v>
      </c>
      <c r="I220" s="39" t="s">
        <v>286</v>
      </c>
      <c r="J220" s="39" t="s">
        <v>286</v>
      </c>
      <c r="K220" s="39" t="s">
        <v>260</v>
      </c>
      <c r="L220" s="39">
        <v>2020090</v>
      </c>
      <c r="M220" s="11" t="s">
        <v>491</v>
      </c>
      <c r="N220" s="6" t="s">
        <v>47</v>
      </c>
      <c r="O220" s="6" t="s">
        <v>16</v>
      </c>
      <c r="P220" s="6" t="s">
        <v>572</v>
      </c>
      <c r="Q220" s="39" t="s">
        <v>308</v>
      </c>
      <c r="R220" s="40">
        <v>49275111000023</v>
      </c>
      <c r="S220" s="6" t="s">
        <v>53</v>
      </c>
      <c r="T220" s="7">
        <v>1977.42</v>
      </c>
      <c r="U220" s="34">
        <v>3</v>
      </c>
      <c r="V220" s="21">
        <v>44162</v>
      </c>
      <c r="W220" s="21"/>
    </row>
    <row r="221" spans="1:23" ht="66">
      <c r="A221" s="6">
        <v>92</v>
      </c>
      <c r="B221" s="38">
        <v>20005797400012</v>
      </c>
      <c r="C221" s="6" t="s">
        <v>15</v>
      </c>
      <c r="D221" s="39" t="s">
        <v>286</v>
      </c>
      <c r="E221" s="6" t="s">
        <v>550</v>
      </c>
      <c r="F221" s="39" t="s">
        <v>286</v>
      </c>
      <c r="G221" s="39" t="s">
        <v>286</v>
      </c>
      <c r="H221" s="39" t="s">
        <v>550</v>
      </c>
      <c r="I221" s="39" t="s">
        <v>286</v>
      </c>
      <c r="J221" s="39" t="s">
        <v>286</v>
      </c>
      <c r="K221" s="39" t="s">
        <v>260</v>
      </c>
      <c r="L221" s="39">
        <v>2020091</v>
      </c>
      <c r="M221" s="45" t="s">
        <v>492</v>
      </c>
      <c r="N221" s="6" t="s">
        <v>47</v>
      </c>
      <c r="O221" s="6" t="s">
        <v>16</v>
      </c>
      <c r="P221" s="6" t="s">
        <v>572</v>
      </c>
      <c r="Q221" s="39" t="s">
        <v>493</v>
      </c>
      <c r="R221" s="40">
        <v>31227329500047</v>
      </c>
      <c r="S221" s="6" t="s">
        <v>53</v>
      </c>
      <c r="T221" s="7">
        <v>6535.2</v>
      </c>
      <c r="U221" s="34">
        <v>8</v>
      </c>
      <c r="V221" s="21">
        <v>44162</v>
      </c>
      <c r="W221" s="21"/>
    </row>
    <row r="222" spans="1:23" ht="66">
      <c r="A222" s="6">
        <v>92</v>
      </c>
      <c r="B222" s="38">
        <v>20005797400012</v>
      </c>
      <c r="C222" s="6" t="s">
        <v>15</v>
      </c>
      <c r="D222" s="39" t="s">
        <v>286</v>
      </c>
      <c r="E222" s="6" t="s">
        <v>550</v>
      </c>
      <c r="F222" s="39" t="s">
        <v>286</v>
      </c>
      <c r="G222" s="39" t="s">
        <v>286</v>
      </c>
      <c r="H222" s="39" t="s">
        <v>550</v>
      </c>
      <c r="I222" s="39" t="s">
        <v>286</v>
      </c>
      <c r="J222" s="39" t="s">
        <v>286</v>
      </c>
      <c r="K222" s="39" t="s">
        <v>260</v>
      </c>
      <c r="L222" s="39">
        <v>2020092</v>
      </c>
      <c r="M222" s="45" t="s">
        <v>492</v>
      </c>
      <c r="N222" s="6" t="s">
        <v>47</v>
      </c>
      <c r="O222" s="6" t="s">
        <v>16</v>
      </c>
      <c r="P222" s="6" t="s">
        <v>572</v>
      </c>
      <c r="Q222" s="39" t="s">
        <v>494</v>
      </c>
      <c r="R222" s="40">
        <v>47887455500046</v>
      </c>
      <c r="S222" s="6" t="s">
        <v>53</v>
      </c>
      <c r="T222" s="7">
        <v>12805</v>
      </c>
      <c r="U222" s="34">
        <v>8</v>
      </c>
      <c r="V222" s="21">
        <v>44162</v>
      </c>
      <c r="W222" s="21"/>
    </row>
    <row r="223" spans="1:23" ht="66">
      <c r="A223" s="6">
        <v>92</v>
      </c>
      <c r="B223" s="38">
        <v>20005797400012</v>
      </c>
      <c r="C223" s="6" t="s">
        <v>15</v>
      </c>
      <c r="D223" s="39" t="s">
        <v>286</v>
      </c>
      <c r="E223" s="6" t="s">
        <v>550</v>
      </c>
      <c r="F223" s="39" t="s">
        <v>286</v>
      </c>
      <c r="G223" s="39" t="s">
        <v>286</v>
      </c>
      <c r="H223" s="39" t="s">
        <v>550</v>
      </c>
      <c r="I223" s="39" t="s">
        <v>286</v>
      </c>
      <c r="J223" s="39" t="s">
        <v>286</v>
      </c>
      <c r="K223" s="39" t="s">
        <v>260</v>
      </c>
      <c r="L223" s="39">
        <v>2020093</v>
      </c>
      <c r="M223" s="9" t="s">
        <v>495</v>
      </c>
      <c r="N223" s="39" t="s">
        <v>496</v>
      </c>
      <c r="O223" s="6" t="s">
        <v>16</v>
      </c>
      <c r="P223" s="6" t="s">
        <v>572</v>
      </c>
      <c r="Q223" s="39" t="s">
        <v>497</v>
      </c>
      <c r="R223" s="40">
        <v>64980182600094</v>
      </c>
      <c r="S223" s="6" t="s">
        <v>53</v>
      </c>
      <c r="T223" s="22">
        <v>18013</v>
      </c>
      <c r="U223" s="34">
        <v>5</v>
      </c>
      <c r="V223" s="21">
        <v>44159</v>
      </c>
      <c r="W223" s="21"/>
    </row>
    <row r="224" spans="1:23" ht="66">
      <c r="A224" s="6">
        <v>92</v>
      </c>
      <c r="B224" s="38">
        <v>20005797400012</v>
      </c>
      <c r="C224" s="6" t="s">
        <v>15</v>
      </c>
      <c r="D224" s="39" t="s">
        <v>286</v>
      </c>
      <c r="E224" s="6" t="s">
        <v>550</v>
      </c>
      <c r="F224" s="39" t="s">
        <v>286</v>
      </c>
      <c r="G224" s="39" t="s">
        <v>286</v>
      </c>
      <c r="H224" s="39" t="s">
        <v>550</v>
      </c>
      <c r="I224" s="39" t="s">
        <v>286</v>
      </c>
      <c r="J224" s="39" t="s">
        <v>286</v>
      </c>
      <c r="K224" s="39" t="s">
        <v>260</v>
      </c>
      <c r="L224" s="39">
        <v>2020094</v>
      </c>
      <c r="M224" s="9" t="s">
        <v>498</v>
      </c>
      <c r="N224" s="6" t="s">
        <v>47</v>
      </c>
      <c r="O224" s="6" t="s">
        <v>16</v>
      </c>
      <c r="P224" s="6" t="s">
        <v>572</v>
      </c>
      <c r="Q224" s="39" t="s">
        <v>499</v>
      </c>
      <c r="R224" s="40">
        <v>44423900800022</v>
      </c>
      <c r="S224" s="6" t="s">
        <v>53</v>
      </c>
      <c r="T224" s="7">
        <v>2408</v>
      </c>
      <c r="U224" s="34">
        <v>1</v>
      </c>
      <c r="V224" s="21">
        <v>44165</v>
      </c>
      <c r="W224" s="21"/>
    </row>
    <row r="225" spans="1:23" ht="66">
      <c r="A225" s="6">
        <v>92</v>
      </c>
      <c r="B225" s="38">
        <v>20005797400012</v>
      </c>
      <c r="C225" s="6" t="s">
        <v>15</v>
      </c>
      <c r="D225" s="39" t="s">
        <v>286</v>
      </c>
      <c r="E225" s="6" t="s">
        <v>550</v>
      </c>
      <c r="F225" s="39" t="s">
        <v>286</v>
      </c>
      <c r="G225" s="39" t="s">
        <v>286</v>
      </c>
      <c r="H225" s="39" t="s">
        <v>550</v>
      </c>
      <c r="I225" s="39" t="s">
        <v>286</v>
      </c>
      <c r="J225" s="39" t="s">
        <v>286</v>
      </c>
      <c r="K225" s="39" t="s">
        <v>260</v>
      </c>
      <c r="L225" s="39">
        <v>2020095</v>
      </c>
      <c r="M225" s="9" t="s">
        <v>555</v>
      </c>
      <c r="N225" s="6" t="s">
        <v>500</v>
      </c>
      <c r="O225" s="6" t="s">
        <v>16</v>
      </c>
      <c r="P225" s="6" t="s">
        <v>572</v>
      </c>
      <c r="Q225" s="39" t="s">
        <v>501</v>
      </c>
      <c r="R225" s="40">
        <v>31209728000019</v>
      </c>
      <c r="S225" s="6" t="s">
        <v>53</v>
      </c>
      <c r="T225" s="7">
        <v>9060</v>
      </c>
      <c r="U225" s="34">
        <v>9</v>
      </c>
      <c r="V225" s="21">
        <v>44145</v>
      </c>
      <c r="W225" s="21"/>
    </row>
    <row r="226" spans="1:23" ht="66">
      <c r="A226" s="6">
        <v>92</v>
      </c>
      <c r="B226" s="38">
        <v>20005797400012</v>
      </c>
      <c r="C226" s="6" t="s">
        <v>15</v>
      </c>
      <c r="D226" s="39" t="s">
        <v>286</v>
      </c>
      <c r="E226" s="6" t="s">
        <v>550</v>
      </c>
      <c r="F226" s="39" t="s">
        <v>286</v>
      </c>
      <c r="G226" s="39" t="s">
        <v>286</v>
      </c>
      <c r="H226" s="39" t="s">
        <v>550</v>
      </c>
      <c r="I226" s="39" t="s">
        <v>286</v>
      </c>
      <c r="J226" s="39" t="s">
        <v>286</v>
      </c>
      <c r="K226" s="39" t="s">
        <v>261</v>
      </c>
      <c r="L226" s="39">
        <v>2020096</v>
      </c>
      <c r="M226" s="45" t="s">
        <v>502</v>
      </c>
      <c r="N226" s="6" t="s">
        <v>503</v>
      </c>
      <c r="O226" s="6" t="s">
        <v>16</v>
      </c>
      <c r="P226" s="6" t="s">
        <v>24</v>
      </c>
      <c r="Q226" s="39" t="s">
        <v>504</v>
      </c>
      <c r="R226" s="40">
        <v>39498336500013</v>
      </c>
      <c r="S226" s="6" t="s">
        <v>53</v>
      </c>
      <c r="T226" s="7">
        <v>48552</v>
      </c>
      <c r="U226" s="34">
        <v>2</v>
      </c>
      <c r="V226" s="21">
        <v>44160</v>
      </c>
      <c r="W226" s="21"/>
    </row>
    <row r="227" spans="1:23" ht="66">
      <c r="A227" s="6">
        <v>92</v>
      </c>
      <c r="B227" s="38">
        <v>20005797400012</v>
      </c>
      <c r="C227" s="6" t="s">
        <v>15</v>
      </c>
      <c r="D227" s="39" t="s">
        <v>286</v>
      </c>
      <c r="E227" s="6" t="s">
        <v>550</v>
      </c>
      <c r="F227" s="39" t="s">
        <v>286</v>
      </c>
      <c r="G227" s="39" t="s">
        <v>286</v>
      </c>
      <c r="H227" s="39" t="s">
        <v>550</v>
      </c>
      <c r="I227" s="39" t="s">
        <v>286</v>
      </c>
      <c r="J227" s="39" t="s">
        <v>285</v>
      </c>
      <c r="K227" s="39" t="s">
        <v>261</v>
      </c>
      <c r="L227" s="39">
        <v>2020097</v>
      </c>
      <c r="M227" s="9" t="s">
        <v>505</v>
      </c>
      <c r="N227" s="6" t="s">
        <v>506</v>
      </c>
      <c r="O227" s="6" t="s">
        <v>16</v>
      </c>
      <c r="P227" s="6" t="s">
        <v>331</v>
      </c>
      <c r="Q227" s="39" t="s">
        <v>507</v>
      </c>
      <c r="R227" s="40">
        <v>47955801700063</v>
      </c>
      <c r="S227" s="6" t="s">
        <v>53</v>
      </c>
      <c r="T227" s="22" t="s">
        <v>508</v>
      </c>
      <c r="U227" s="34">
        <v>96</v>
      </c>
      <c r="V227" s="21">
        <v>43683</v>
      </c>
      <c r="W227" s="21"/>
    </row>
    <row r="228" spans="1:23" ht="66">
      <c r="A228" s="6">
        <v>92</v>
      </c>
      <c r="B228" s="38">
        <v>20005797400012</v>
      </c>
      <c r="C228" s="6" t="s">
        <v>15</v>
      </c>
      <c r="D228" s="39" t="s">
        <v>286</v>
      </c>
      <c r="E228" s="6" t="s">
        <v>550</v>
      </c>
      <c r="F228" s="39" t="s">
        <v>286</v>
      </c>
      <c r="G228" s="39" t="s">
        <v>286</v>
      </c>
      <c r="H228" s="39" t="s">
        <v>550</v>
      </c>
      <c r="I228" s="39" t="s">
        <v>286</v>
      </c>
      <c r="J228" s="39" t="s">
        <v>285</v>
      </c>
      <c r="K228" s="39" t="s">
        <v>261</v>
      </c>
      <c r="L228" s="39">
        <v>2020097</v>
      </c>
      <c r="M228" s="9" t="s">
        <v>509</v>
      </c>
      <c r="N228" s="6" t="s">
        <v>506</v>
      </c>
      <c r="O228" s="6" t="s">
        <v>16</v>
      </c>
      <c r="P228" s="6" t="s">
        <v>331</v>
      </c>
      <c r="Q228" s="39" t="s">
        <v>507</v>
      </c>
      <c r="R228" s="40">
        <v>47955801700063</v>
      </c>
      <c r="S228" s="6" t="s">
        <v>53</v>
      </c>
      <c r="T228" s="22" t="s">
        <v>508</v>
      </c>
      <c r="U228" s="34">
        <v>96</v>
      </c>
      <c r="V228" s="21">
        <v>43683</v>
      </c>
      <c r="W228" s="21"/>
    </row>
    <row r="229" spans="1:23" ht="66">
      <c r="A229" s="6">
        <v>92</v>
      </c>
      <c r="B229" s="38">
        <v>20005797400012</v>
      </c>
      <c r="C229" s="6" t="s">
        <v>15</v>
      </c>
      <c r="D229" s="39" t="s">
        <v>286</v>
      </c>
      <c r="E229" s="6" t="s">
        <v>550</v>
      </c>
      <c r="F229" s="39" t="s">
        <v>286</v>
      </c>
      <c r="G229" s="39" t="s">
        <v>286</v>
      </c>
      <c r="H229" s="39" t="s">
        <v>550</v>
      </c>
      <c r="I229" s="39" t="s">
        <v>286</v>
      </c>
      <c r="J229" s="39" t="s">
        <v>285</v>
      </c>
      <c r="K229" s="39" t="s">
        <v>261</v>
      </c>
      <c r="L229" s="39">
        <v>2020098</v>
      </c>
      <c r="M229" s="9" t="s">
        <v>510</v>
      </c>
      <c r="N229" s="6" t="s">
        <v>511</v>
      </c>
      <c r="O229" s="6" t="s">
        <v>16</v>
      </c>
      <c r="P229" s="6" t="s">
        <v>331</v>
      </c>
      <c r="Q229" s="39" t="s">
        <v>512</v>
      </c>
      <c r="R229" s="40">
        <v>44239544800057</v>
      </c>
      <c r="S229" s="6" t="s">
        <v>53</v>
      </c>
      <c r="T229" s="22" t="s">
        <v>508</v>
      </c>
      <c r="U229" s="34">
        <v>12</v>
      </c>
      <c r="V229" s="21">
        <v>44043</v>
      </c>
      <c r="W229" s="21"/>
    </row>
    <row r="230" spans="1:23" ht="66">
      <c r="A230" s="6">
        <v>92</v>
      </c>
      <c r="B230" s="38">
        <v>20005797400012</v>
      </c>
      <c r="C230" s="6" t="s">
        <v>15</v>
      </c>
      <c r="D230" s="39" t="s">
        <v>285</v>
      </c>
      <c r="E230" s="6">
        <v>5</v>
      </c>
      <c r="F230" s="39" t="s">
        <v>285</v>
      </c>
      <c r="G230" s="39" t="s">
        <v>286</v>
      </c>
      <c r="H230" s="39" t="s">
        <v>550</v>
      </c>
      <c r="I230" s="39" t="s">
        <v>286</v>
      </c>
      <c r="J230" s="39" t="s">
        <v>286</v>
      </c>
      <c r="K230" s="39" t="s">
        <v>262</v>
      </c>
      <c r="L230" s="39">
        <v>2020099</v>
      </c>
      <c r="M230" s="9" t="s">
        <v>556</v>
      </c>
      <c r="N230" s="6">
        <v>45232410</v>
      </c>
      <c r="O230" s="6" t="s">
        <v>23</v>
      </c>
      <c r="P230" s="6" t="s">
        <v>24</v>
      </c>
      <c r="Q230" s="47" t="s">
        <v>513</v>
      </c>
      <c r="R230" s="40">
        <v>56213603600745</v>
      </c>
      <c r="S230" s="6" t="s">
        <v>53</v>
      </c>
      <c r="T230" s="7">
        <v>1730089.55</v>
      </c>
      <c r="U230" s="34">
        <v>12</v>
      </c>
      <c r="V230" s="21">
        <v>44188</v>
      </c>
      <c r="W230" s="21"/>
    </row>
    <row r="231" spans="1:23" ht="66">
      <c r="A231" s="6">
        <v>92</v>
      </c>
      <c r="B231" s="38">
        <v>20005797400012</v>
      </c>
      <c r="C231" s="6" t="s">
        <v>15</v>
      </c>
      <c r="D231" s="39" t="s">
        <v>286</v>
      </c>
      <c r="E231" s="6" t="s">
        <v>550</v>
      </c>
      <c r="F231" s="39" t="s">
        <v>286</v>
      </c>
      <c r="G231" s="39" t="s">
        <v>286</v>
      </c>
      <c r="H231" s="39" t="s">
        <v>550</v>
      </c>
      <c r="I231" s="39" t="s">
        <v>286</v>
      </c>
      <c r="J231" s="39" t="s">
        <v>286</v>
      </c>
      <c r="K231" s="39" t="s">
        <v>260</v>
      </c>
      <c r="L231" s="39">
        <v>2020100</v>
      </c>
      <c r="M231" s="11" t="s">
        <v>514</v>
      </c>
      <c r="N231" s="6" t="s">
        <v>515</v>
      </c>
      <c r="O231" s="6" t="s">
        <v>16</v>
      </c>
      <c r="P231" s="6" t="s">
        <v>572</v>
      </c>
      <c r="Q231" s="39" t="s">
        <v>516</v>
      </c>
      <c r="R231" s="40">
        <v>82790756900012</v>
      </c>
      <c r="S231" s="6" t="s">
        <v>55</v>
      </c>
      <c r="T231" s="7">
        <v>14850</v>
      </c>
      <c r="U231" s="34">
        <v>1</v>
      </c>
      <c r="V231" s="21">
        <v>44172</v>
      </c>
      <c r="W231" s="21"/>
    </row>
    <row r="232" spans="1:23" ht="66">
      <c r="A232" s="6">
        <v>92</v>
      </c>
      <c r="B232" s="38">
        <v>20005797400012</v>
      </c>
      <c r="C232" s="6" t="s">
        <v>15</v>
      </c>
      <c r="D232" s="39" t="s">
        <v>286</v>
      </c>
      <c r="E232" s="6" t="s">
        <v>550</v>
      </c>
      <c r="F232" s="39" t="s">
        <v>286</v>
      </c>
      <c r="G232" s="39" t="s">
        <v>286</v>
      </c>
      <c r="H232" s="39" t="s">
        <v>550</v>
      </c>
      <c r="I232" s="39" t="s">
        <v>286</v>
      </c>
      <c r="J232" s="39" t="s">
        <v>286</v>
      </c>
      <c r="K232" s="39" t="s">
        <v>260</v>
      </c>
      <c r="L232" s="39">
        <v>2020101</v>
      </c>
      <c r="M232" s="9" t="s">
        <v>517</v>
      </c>
      <c r="N232" s="6">
        <v>79512000</v>
      </c>
      <c r="O232" s="6" t="s">
        <v>16</v>
      </c>
      <c r="P232" s="6" t="s">
        <v>19</v>
      </c>
      <c r="Q232" s="39" t="s">
        <v>518</v>
      </c>
      <c r="R232" s="40">
        <v>35338079300227</v>
      </c>
      <c r="S232" s="6" t="s">
        <v>54</v>
      </c>
      <c r="T232" s="7">
        <v>1320000</v>
      </c>
      <c r="U232" s="34">
        <v>48</v>
      </c>
      <c r="V232" s="21">
        <v>44187</v>
      </c>
      <c r="W232" s="21"/>
    </row>
    <row r="233" spans="1:23" ht="66">
      <c r="A233" s="6">
        <v>92</v>
      </c>
      <c r="B233" s="38">
        <v>20005797400012</v>
      </c>
      <c r="C233" s="6" t="s">
        <v>15</v>
      </c>
      <c r="D233" s="39" t="s">
        <v>286</v>
      </c>
      <c r="E233" s="6" t="s">
        <v>550</v>
      </c>
      <c r="F233" s="39" t="s">
        <v>286</v>
      </c>
      <c r="G233" s="39" t="s">
        <v>286</v>
      </c>
      <c r="H233" s="39" t="s">
        <v>550</v>
      </c>
      <c r="I233" s="39" t="s">
        <v>286</v>
      </c>
      <c r="J233" s="39" t="s">
        <v>286</v>
      </c>
      <c r="K233" s="39" t="s">
        <v>260</v>
      </c>
      <c r="L233" s="39">
        <v>2020102</v>
      </c>
      <c r="M233" s="9" t="s">
        <v>1541</v>
      </c>
      <c r="N233" s="6" t="s">
        <v>64</v>
      </c>
      <c r="O233" s="6" t="s">
        <v>16</v>
      </c>
      <c r="P233" s="6" t="s">
        <v>572</v>
      </c>
      <c r="Q233" s="39" t="s">
        <v>94</v>
      </c>
      <c r="R233" s="40">
        <v>71202026200044</v>
      </c>
      <c r="S233" s="6" t="s">
        <v>56</v>
      </c>
      <c r="T233" s="7">
        <v>24033.24</v>
      </c>
      <c r="U233" s="34">
        <v>6</v>
      </c>
      <c r="V233" s="21">
        <v>44174</v>
      </c>
      <c r="W233" s="21"/>
    </row>
    <row r="234" spans="1:23" ht="66">
      <c r="A234" s="6">
        <v>92</v>
      </c>
      <c r="B234" s="38">
        <v>20005797400012</v>
      </c>
      <c r="C234" s="6" t="s">
        <v>15</v>
      </c>
      <c r="D234" s="39" t="s">
        <v>285</v>
      </c>
      <c r="E234" s="6">
        <v>4</v>
      </c>
      <c r="F234" s="39" t="s">
        <v>285</v>
      </c>
      <c r="G234" s="39" t="s">
        <v>286</v>
      </c>
      <c r="H234" s="39" t="s">
        <v>550</v>
      </c>
      <c r="I234" s="39" t="s">
        <v>286</v>
      </c>
      <c r="J234" s="39" t="s">
        <v>285</v>
      </c>
      <c r="K234" s="39" t="s">
        <v>260</v>
      </c>
      <c r="L234" s="39">
        <v>2020103</v>
      </c>
      <c r="M234" s="9" t="s">
        <v>519</v>
      </c>
      <c r="N234" s="6" t="s">
        <v>520</v>
      </c>
      <c r="O234" s="6" t="s">
        <v>16</v>
      </c>
      <c r="P234" s="6" t="s">
        <v>19</v>
      </c>
      <c r="Q234" s="39" t="s">
        <v>521</v>
      </c>
      <c r="R234" s="40">
        <v>40829778600050</v>
      </c>
      <c r="S234" s="6" t="s">
        <v>54</v>
      </c>
      <c r="T234" s="7">
        <v>560000</v>
      </c>
      <c r="U234" s="34">
        <v>48</v>
      </c>
      <c r="V234" s="21">
        <v>44214</v>
      </c>
      <c r="W234" s="21"/>
    </row>
    <row r="235" spans="1:23" ht="66">
      <c r="A235" s="6">
        <v>92</v>
      </c>
      <c r="B235" s="38">
        <v>20005797400012</v>
      </c>
      <c r="C235" s="6" t="s">
        <v>15</v>
      </c>
      <c r="D235" s="39" t="s">
        <v>285</v>
      </c>
      <c r="E235" s="6">
        <v>4</v>
      </c>
      <c r="F235" s="39" t="s">
        <v>285</v>
      </c>
      <c r="G235" s="39" t="s">
        <v>286</v>
      </c>
      <c r="H235" s="6" t="s">
        <v>550</v>
      </c>
      <c r="I235" s="39" t="s">
        <v>286</v>
      </c>
      <c r="J235" s="39" t="s">
        <v>285</v>
      </c>
      <c r="K235" s="39" t="s">
        <v>260</v>
      </c>
      <c r="L235" s="39">
        <v>2020103</v>
      </c>
      <c r="M235" s="9" t="s">
        <v>573</v>
      </c>
      <c r="N235" s="6" t="s">
        <v>520</v>
      </c>
      <c r="O235" s="6" t="s">
        <v>16</v>
      </c>
      <c r="P235" s="6" t="s">
        <v>19</v>
      </c>
      <c r="Q235" s="6" t="s">
        <v>521</v>
      </c>
      <c r="R235" s="40">
        <v>40829778600050</v>
      </c>
      <c r="S235" s="6" t="s">
        <v>54</v>
      </c>
      <c r="T235" s="7">
        <v>560000</v>
      </c>
      <c r="U235" s="34">
        <v>48</v>
      </c>
      <c r="V235" s="52">
        <v>44214</v>
      </c>
      <c r="W235" s="11"/>
    </row>
    <row r="236" spans="1:23" ht="66">
      <c r="A236" s="6">
        <v>92</v>
      </c>
      <c r="B236" s="38">
        <v>20005797400012</v>
      </c>
      <c r="C236" s="6" t="s">
        <v>15</v>
      </c>
      <c r="D236" s="39" t="s">
        <v>285</v>
      </c>
      <c r="E236" s="6">
        <v>4</v>
      </c>
      <c r="F236" s="39" t="s">
        <v>285</v>
      </c>
      <c r="G236" s="39" t="s">
        <v>286</v>
      </c>
      <c r="H236" s="39" t="s">
        <v>550</v>
      </c>
      <c r="I236" s="39" t="s">
        <v>286</v>
      </c>
      <c r="J236" s="39" t="s">
        <v>285</v>
      </c>
      <c r="K236" s="39" t="s">
        <v>260</v>
      </c>
      <c r="L236" s="39">
        <v>2020103</v>
      </c>
      <c r="M236" s="9" t="s">
        <v>522</v>
      </c>
      <c r="N236" s="6" t="s">
        <v>520</v>
      </c>
      <c r="O236" s="6" t="s">
        <v>16</v>
      </c>
      <c r="P236" s="6" t="s">
        <v>19</v>
      </c>
      <c r="Q236" s="39" t="s">
        <v>523</v>
      </c>
      <c r="R236" s="40">
        <v>37899836300048</v>
      </c>
      <c r="S236" s="6" t="s">
        <v>54</v>
      </c>
      <c r="T236" s="7">
        <v>640000</v>
      </c>
      <c r="U236" s="34">
        <v>48</v>
      </c>
      <c r="V236" s="21">
        <v>44214</v>
      </c>
      <c r="W236" s="21"/>
    </row>
    <row r="237" spans="1:23" ht="66">
      <c r="A237" s="6">
        <v>92</v>
      </c>
      <c r="B237" s="38">
        <v>20005797400012</v>
      </c>
      <c r="C237" s="6" t="s">
        <v>15</v>
      </c>
      <c r="D237" s="39" t="s">
        <v>285</v>
      </c>
      <c r="E237" s="6">
        <v>4</v>
      </c>
      <c r="F237" s="39" t="s">
        <v>285</v>
      </c>
      <c r="G237" s="39" t="s">
        <v>286</v>
      </c>
      <c r="H237" s="39" t="s">
        <v>550</v>
      </c>
      <c r="I237" s="39" t="s">
        <v>286</v>
      </c>
      <c r="J237" s="39" t="s">
        <v>285</v>
      </c>
      <c r="K237" s="39" t="s">
        <v>260</v>
      </c>
      <c r="L237" s="39">
        <v>2020103</v>
      </c>
      <c r="M237" s="9" t="s">
        <v>524</v>
      </c>
      <c r="N237" s="6" t="s">
        <v>520</v>
      </c>
      <c r="O237" s="6" t="s">
        <v>16</v>
      </c>
      <c r="P237" s="6" t="s">
        <v>19</v>
      </c>
      <c r="Q237" s="39" t="s">
        <v>525</v>
      </c>
      <c r="R237" s="40">
        <v>33489632100026</v>
      </c>
      <c r="S237" s="6" t="s">
        <v>54</v>
      </c>
      <c r="T237" s="7">
        <v>800000</v>
      </c>
      <c r="U237" s="34">
        <v>48</v>
      </c>
      <c r="V237" s="21">
        <v>44214</v>
      </c>
      <c r="W237" s="21"/>
    </row>
    <row r="238" spans="1:23" ht="66">
      <c r="A238" s="6">
        <v>92</v>
      </c>
      <c r="B238" s="38">
        <v>20005797400012</v>
      </c>
      <c r="C238" s="6" t="s">
        <v>15</v>
      </c>
      <c r="D238" s="39" t="s">
        <v>285</v>
      </c>
      <c r="E238" s="6">
        <v>4</v>
      </c>
      <c r="F238" s="39" t="s">
        <v>285</v>
      </c>
      <c r="G238" s="39" t="s">
        <v>286</v>
      </c>
      <c r="H238" s="6" t="s">
        <v>550</v>
      </c>
      <c r="I238" s="39" t="s">
        <v>286</v>
      </c>
      <c r="J238" s="39" t="s">
        <v>285</v>
      </c>
      <c r="K238" s="39" t="s">
        <v>260</v>
      </c>
      <c r="L238" s="39">
        <v>2020103</v>
      </c>
      <c r="M238" s="9" t="s">
        <v>576</v>
      </c>
      <c r="N238" s="6" t="s">
        <v>520</v>
      </c>
      <c r="O238" s="6" t="s">
        <v>16</v>
      </c>
      <c r="P238" s="6" t="s">
        <v>19</v>
      </c>
      <c r="Q238" s="6" t="s">
        <v>525</v>
      </c>
      <c r="R238" s="40">
        <v>33489632100026</v>
      </c>
      <c r="S238" s="6" t="s">
        <v>54</v>
      </c>
      <c r="T238" s="7">
        <v>800000</v>
      </c>
      <c r="U238" s="34">
        <v>48</v>
      </c>
      <c r="V238" s="52">
        <v>44214</v>
      </c>
      <c r="W238" s="11"/>
    </row>
    <row r="239" spans="1:23" ht="66">
      <c r="A239" s="6">
        <v>92</v>
      </c>
      <c r="B239" s="38">
        <v>20005797400012</v>
      </c>
      <c r="C239" s="6" t="s">
        <v>15</v>
      </c>
      <c r="D239" s="39" t="s">
        <v>285</v>
      </c>
      <c r="E239" s="6">
        <v>4</v>
      </c>
      <c r="F239" s="39" t="s">
        <v>285</v>
      </c>
      <c r="G239" s="39" t="s">
        <v>286</v>
      </c>
      <c r="H239" s="6" t="s">
        <v>550</v>
      </c>
      <c r="I239" s="39" t="s">
        <v>286</v>
      </c>
      <c r="J239" s="39" t="s">
        <v>285</v>
      </c>
      <c r="K239" s="39" t="s">
        <v>260</v>
      </c>
      <c r="L239" s="39">
        <v>2020103</v>
      </c>
      <c r="M239" s="9" t="s">
        <v>574</v>
      </c>
      <c r="N239" s="6" t="s">
        <v>520</v>
      </c>
      <c r="O239" s="6" t="s">
        <v>16</v>
      </c>
      <c r="P239" s="6" t="s">
        <v>19</v>
      </c>
      <c r="Q239" s="6" t="s">
        <v>575</v>
      </c>
      <c r="R239" s="40">
        <v>37899836300048</v>
      </c>
      <c r="S239" s="6" t="s">
        <v>54</v>
      </c>
      <c r="T239" s="7">
        <v>640000</v>
      </c>
      <c r="U239" s="34">
        <v>48</v>
      </c>
      <c r="V239" s="52">
        <v>44214</v>
      </c>
      <c r="W239" s="11"/>
    </row>
    <row r="240" spans="1:23" ht="66">
      <c r="A240" s="6">
        <v>92</v>
      </c>
      <c r="B240" s="38">
        <v>20005797400012</v>
      </c>
      <c r="C240" s="6" t="s">
        <v>15</v>
      </c>
      <c r="D240" s="39" t="s">
        <v>285</v>
      </c>
      <c r="E240" s="6">
        <v>6</v>
      </c>
      <c r="F240" s="39" t="s">
        <v>285</v>
      </c>
      <c r="G240" s="39" t="s">
        <v>286</v>
      </c>
      <c r="H240" s="39" t="s">
        <v>550</v>
      </c>
      <c r="I240" s="39" t="s">
        <v>286</v>
      </c>
      <c r="J240" s="39" t="s">
        <v>286</v>
      </c>
      <c r="K240" s="39" t="s">
        <v>262</v>
      </c>
      <c r="L240" s="39">
        <v>2020104</v>
      </c>
      <c r="M240" s="9" t="s">
        <v>526</v>
      </c>
      <c r="N240" s="6">
        <v>45233140</v>
      </c>
      <c r="O240" s="6" t="s">
        <v>23</v>
      </c>
      <c r="P240" s="6" t="s">
        <v>24</v>
      </c>
      <c r="Q240" s="47" t="s">
        <v>216</v>
      </c>
      <c r="R240" s="40">
        <v>62372020800056</v>
      </c>
      <c r="S240" s="6" t="s">
        <v>53</v>
      </c>
      <c r="T240" s="7">
        <v>393905.4</v>
      </c>
      <c r="U240" s="34">
        <v>20</v>
      </c>
      <c r="V240" s="21">
        <v>44175</v>
      </c>
      <c r="W240" s="21"/>
    </row>
    <row r="241" spans="1:23" ht="66" customHeight="1">
      <c r="A241" s="6">
        <v>92</v>
      </c>
      <c r="B241" s="38">
        <v>20005797400012</v>
      </c>
      <c r="C241" s="6" t="s">
        <v>15</v>
      </c>
      <c r="D241" s="39" t="s">
        <v>285</v>
      </c>
      <c r="E241" s="6">
        <v>10</v>
      </c>
      <c r="F241" s="39" t="s">
        <v>285</v>
      </c>
      <c r="G241" s="39" t="s">
        <v>285</v>
      </c>
      <c r="H241" s="39">
        <v>10</v>
      </c>
      <c r="I241" s="39" t="s">
        <v>285</v>
      </c>
      <c r="J241" s="39" t="s">
        <v>285</v>
      </c>
      <c r="K241" s="39" t="s">
        <v>260</v>
      </c>
      <c r="L241" s="39">
        <v>2020106</v>
      </c>
      <c r="M241" s="45" t="s">
        <v>527</v>
      </c>
      <c r="N241" s="6" t="s">
        <v>528</v>
      </c>
      <c r="O241" s="6" t="s">
        <v>16</v>
      </c>
      <c r="P241" s="6" t="s">
        <v>19</v>
      </c>
      <c r="Q241" s="39" t="s">
        <v>529</v>
      </c>
      <c r="R241" s="50">
        <v>81463264200025</v>
      </c>
      <c r="S241" s="6" t="s">
        <v>54</v>
      </c>
      <c r="T241" s="7">
        <v>5217751</v>
      </c>
      <c r="U241" s="34">
        <v>21</v>
      </c>
      <c r="V241" s="21">
        <v>44182</v>
      </c>
      <c r="W241" s="21"/>
    </row>
    <row r="242" spans="1:23" ht="66" customHeight="1">
      <c r="A242" s="6">
        <v>92</v>
      </c>
      <c r="B242" s="38">
        <v>20005797400012</v>
      </c>
      <c r="C242" s="6" t="s">
        <v>15</v>
      </c>
      <c r="D242" s="39"/>
      <c r="E242" s="6" t="s">
        <v>550</v>
      </c>
      <c r="F242" s="39"/>
      <c r="G242" s="39"/>
      <c r="H242" s="39"/>
      <c r="I242" s="39"/>
      <c r="J242" s="39"/>
      <c r="K242" s="39" t="s">
        <v>262</v>
      </c>
      <c r="L242" s="39">
        <v>2020107</v>
      </c>
      <c r="M242" s="9" t="s">
        <v>551</v>
      </c>
      <c r="N242" s="6" t="s">
        <v>532</v>
      </c>
      <c r="O242" s="6" t="s">
        <v>16</v>
      </c>
      <c r="P242" s="6" t="s">
        <v>19</v>
      </c>
      <c r="Q242" s="6" t="s">
        <v>552</v>
      </c>
      <c r="R242" s="40">
        <v>39058088400034</v>
      </c>
      <c r="S242" s="6" t="s">
        <v>54</v>
      </c>
      <c r="T242" s="7">
        <v>750000</v>
      </c>
      <c r="U242" s="34">
        <v>48</v>
      </c>
      <c r="V242" s="21">
        <v>44211</v>
      </c>
      <c r="W242" s="21"/>
    </row>
    <row r="243" spans="1:23" ht="66">
      <c r="A243" s="6">
        <v>92</v>
      </c>
      <c r="B243" s="38">
        <v>20005797400012</v>
      </c>
      <c r="C243" s="6" t="s">
        <v>15</v>
      </c>
      <c r="D243" s="39" t="s">
        <v>285</v>
      </c>
      <c r="E243" s="39">
        <v>5</v>
      </c>
      <c r="F243" s="39" t="s">
        <v>285</v>
      </c>
      <c r="G243" s="39" t="s">
        <v>285</v>
      </c>
      <c r="H243" s="39">
        <v>10</v>
      </c>
      <c r="I243" s="39" t="s">
        <v>285</v>
      </c>
      <c r="J243" s="39" t="s">
        <v>285</v>
      </c>
      <c r="K243" s="39" t="s">
        <v>260</v>
      </c>
      <c r="L243" s="39">
        <v>2020107</v>
      </c>
      <c r="M243" s="9" t="s">
        <v>578</v>
      </c>
      <c r="N243" s="6" t="s">
        <v>579</v>
      </c>
      <c r="O243" s="6" t="s">
        <v>16</v>
      </c>
      <c r="P243" s="6" t="s">
        <v>19</v>
      </c>
      <c r="Q243" s="6" t="s">
        <v>552</v>
      </c>
      <c r="R243" s="40">
        <v>39058088400034</v>
      </c>
      <c r="S243" s="6" t="s">
        <v>54</v>
      </c>
      <c r="T243" s="7">
        <v>750000</v>
      </c>
      <c r="U243" s="34">
        <v>48</v>
      </c>
      <c r="V243" s="53">
        <v>44211</v>
      </c>
      <c r="W243" s="11"/>
    </row>
    <row r="244" spans="1:23" ht="66">
      <c r="A244" s="6">
        <v>92</v>
      </c>
      <c r="B244" s="38">
        <v>20005797400012</v>
      </c>
      <c r="C244" s="6" t="s">
        <v>15</v>
      </c>
      <c r="D244" s="39" t="s">
        <v>285</v>
      </c>
      <c r="E244" s="39">
        <v>20</v>
      </c>
      <c r="F244" s="39" t="s">
        <v>285</v>
      </c>
      <c r="G244" s="39" t="s">
        <v>285</v>
      </c>
      <c r="H244" s="39">
        <v>5</v>
      </c>
      <c r="I244" s="39" t="s">
        <v>285</v>
      </c>
      <c r="J244" s="39" t="s">
        <v>285</v>
      </c>
      <c r="K244" s="39" t="s">
        <v>260</v>
      </c>
      <c r="L244" s="39">
        <v>2020107</v>
      </c>
      <c r="M244" s="9" t="s">
        <v>580</v>
      </c>
      <c r="N244" s="6" t="s">
        <v>579</v>
      </c>
      <c r="O244" s="6" t="s">
        <v>16</v>
      </c>
      <c r="P244" s="6" t="s">
        <v>19</v>
      </c>
      <c r="Q244" s="6" t="s">
        <v>581</v>
      </c>
      <c r="R244" s="40">
        <v>95055732200043</v>
      </c>
      <c r="S244" s="6" t="s">
        <v>54</v>
      </c>
      <c r="T244" s="7">
        <v>1500000</v>
      </c>
      <c r="U244" s="34">
        <v>48</v>
      </c>
      <c r="V244" s="53">
        <v>44320</v>
      </c>
      <c r="W244" s="11"/>
    </row>
    <row r="245" spans="1:23" ht="66">
      <c r="A245" s="6">
        <v>92</v>
      </c>
      <c r="B245" s="38">
        <v>20005797400012</v>
      </c>
      <c r="C245" s="6" t="s">
        <v>15</v>
      </c>
      <c r="D245" s="39" t="s">
        <v>286</v>
      </c>
      <c r="E245" s="6" t="s">
        <v>550</v>
      </c>
      <c r="F245" s="39" t="s">
        <v>286</v>
      </c>
      <c r="G245" s="39" t="s">
        <v>286</v>
      </c>
      <c r="H245" s="39" t="s">
        <v>550</v>
      </c>
      <c r="I245" s="39" t="s">
        <v>286</v>
      </c>
      <c r="J245" s="39" t="s">
        <v>285</v>
      </c>
      <c r="K245" s="39" t="s">
        <v>260</v>
      </c>
      <c r="L245" s="39">
        <v>2020107</v>
      </c>
      <c r="M245" s="9" t="s">
        <v>530</v>
      </c>
      <c r="N245" s="6" t="s">
        <v>214</v>
      </c>
      <c r="O245" s="6" t="s">
        <v>16</v>
      </c>
      <c r="P245" s="6" t="s">
        <v>19</v>
      </c>
      <c r="Q245" s="39" t="s">
        <v>531</v>
      </c>
      <c r="R245" s="40">
        <v>45165792800037</v>
      </c>
      <c r="S245" s="6" t="s">
        <v>54</v>
      </c>
      <c r="T245" s="7">
        <v>65000</v>
      </c>
      <c r="U245" s="34">
        <v>48</v>
      </c>
      <c r="V245" s="21">
        <v>44211</v>
      </c>
      <c r="W245" s="21"/>
    </row>
    <row r="246" spans="1:23" ht="66">
      <c r="A246" s="6">
        <v>92</v>
      </c>
      <c r="B246" s="38">
        <v>20005797400012</v>
      </c>
      <c r="C246" s="6" t="s">
        <v>15</v>
      </c>
      <c r="D246" s="39" t="s">
        <v>286</v>
      </c>
      <c r="E246" s="6" t="s">
        <v>550</v>
      </c>
      <c r="F246" s="39" t="s">
        <v>286</v>
      </c>
      <c r="G246" s="39" t="s">
        <v>286</v>
      </c>
      <c r="H246" s="39" t="s">
        <v>550</v>
      </c>
      <c r="I246" s="39" t="s">
        <v>286</v>
      </c>
      <c r="J246" s="39" t="s">
        <v>285</v>
      </c>
      <c r="K246" s="39" t="s">
        <v>260</v>
      </c>
      <c r="L246" s="39">
        <v>2020107</v>
      </c>
      <c r="M246" s="9" t="s">
        <v>577</v>
      </c>
      <c r="N246" s="6" t="s">
        <v>214</v>
      </c>
      <c r="O246" s="6" t="s">
        <v>16</v>
      </c>
      <c r="P246" s="6" t="s">
        <v>19</v>
      </c>
      <c r="Q246" s="6" t="s">
        <v>531</v>
      </c>
      <c r="R246" s="40">
        <v>45165792800037</v>
      </c>
      <c r="S246" s="6" t="s">
        <v>54</v>
      </c>
      <c r="T246" s="7">
        <v>65000</v>
      </c>
      <c r="U246" s="34">
        <v>48</v>
      </c>
      <c r="V246" s="53">
        <v>44211</v>
      </c>
      <c r="W246" s="11"/>
    </row>
    <row r="247" spans="1:23" ht="66">
      <c r="A247" s="6">
        <v>92</v>
      </c>
      <c r="B247" s="38">
        <v>20005797400012</v>
      </c>
      <c r="C247" s="6" t="s">
        <v>15</v>
      </c>
      <c r="D247" s="39" t="s">
        <v>286</v>
      </c>
      <c r="E247" s="6" t="s">
        <v>550</v>
      </c>
      <c r="F247" s="39" t="s">
        <v>286</v>
      </c>
      <c r="G247" s="39" t="s">
        <v>286</v>
      </c>
      <c r="H247" s="39" t="s">
        <v>550</v>
      </c>
      <c r="I247" s="39" t="s">
        <v>286</v>
      </c>
      <c r="J247" s="39" t="s">
        <v>286</v>
      </c>
      <c r="K247" s="39" t="s">
        <v>260</v>
      </c>
      <c r="L247" s="39">
        <v>2020108</v>
      </c>
      <c r="M247" s="9" t="s">
        <v>1547</v>
      </c>
      <c r="N247" s="6" t="s">
        <v>64</v>
      </c>
      <c r="O247" s="6" t="s">
        <v>23</v>
      </c>
      <c r="P247" s="6" t="s">
        <v>24</v>
      </c>
      <c r="Q247" s="39" t="s">
        <v>94</v>
      </c>
      <c r="R247" s="40">
        <v>7120202620044</v>
      </c>
      <c r="S247" s="6" t="s">
        <v>56</v>
      </c>
      <c r="T247" s="22">
        <v>63937.52</v>
      </c>
      <c r="U247" s="34" t="s">
        <v>351</v>
      </c>
      <c r="V247" s="21">
        <v>44231</v>
      </c>
      <c r="W247" s="21"/>
    </row>
    <row r="248" spans="1:23" ht="66">
      <c r="A248" s="6">
        <v>92</v>
      </c>
      <c r="B248" s="38">
        <v>20005797400012</v>
      </c>
      <c r="C248" s="6" t="s">
        <v>15</v>
      </c>
      <c r="D248" s="39" t="s">
        <v>286</v>
      </c>
      <c r="E248" s="6" t="s">
        <v>550</v>
      </c>
      <c r="F248" s="39" t="s">
        <v>286</v>
      </c>
      <c r="G248" s="39" t="s">
        <v>286</v>
      </c>
      <c r="H248" s="39" t="s">
        <v>550</v>
      </c>
      <c r="I248" s="39" t="s">
        <v>286</v>
      </c>
      <c r="J248" s="39" t="s">
        <v>286</v>
      </c>
      <c r="K248" s="39" t="s">
        <v>260</v>
      </c>
      <c r="L248" s="39">
        <v>2020109</v>
      </c>
      <c r="M248" s="9" t="s">
        <v>1539</v>
      </c>
      <c r="N248" s="6" t="s">
        <v>582</v>
      </c>
      <c r="O248" s="6" t="s">
        <v>23</v>
      </c>
      <c r="P248" s="6" t="s">
        <v>24</v>
      </c>
      <c r="Q248" s="6" t="s">
        <v>583</v>
      </c>
      <c r="R248" s="8">
        <v>44452352600564</v>
      </c>
      <c r="S248" s="19" t="s">
        <v>56</v>
      </c>
      <c r="T248" s="22">
        <v>46774.96</v>
      </c>
      <c r="U248" s="34" t="s">
        <v>351</v>
      </c>
      <c r="V248" s="53">
        <v>44200</v>
      </c>
      <c r="W248" s="11"/>
    </row>
    <row r="249" spans="1:23" ht="66">
      <c r="A249" s="6">
        <v>92</v>
      </c>
      <c r="B249" s="38">
        <v>20005797400012</v>
      </c>
      <c r="C249" s="6" t="s">
        <v>15</v>
      </c>
      <c r="D249" s="39" t="s">
        <v>286</v>
      </c>
      <c r="E249" s="6" t="s">
        <v>550</v>
      </c>
      <c r="F249" s="39" t="s">
        <v>286</v>
      </c>
      <c r="G249" s="39" t="s">
        <v>286</v>
      </c>
      <c r="H249" s="39" t="s">
        <v>550</v>
      </c>
      <c r="I249" s="39" t="s">
        <v>286</v>
      </c>
      <c r="J249" s="39" t="s">
        <v>286</v>
      </c>
      <c r="K249" s="39" t="s">
        <v>260</v>
      </c>
      <c r="L249" s="39">
        <v>2020109</v>
      </c>
      <c r="M249" s="9" t="s">
        <v>1538</v>
      </c>
      <c r="N249" s="6" t="s">
        <v>64</v>
      </c>
      <c r="O249" s="6" t="s">
        <v>23</v>
      </c>
      <c r="P249" s="6" t="s">
        <v>24</v>
      </c>
      <c r="Q249" s="6" t="s">
        <v>35</v>
      </c>
      <c r="R249" s="8">
        <v>44452352600564</v>
      </c>
      <c r="S249" s="6" t="s">
        <v>56</v>
      </c>
      <c r="T249" s="22">
        <v>46774.96</v>
      </c>
      <c r="U249" s="34" t="s">
        <v>351</v>
      </c>
      <c r="V249" s="21">
        <v>44200</v>
      </c>
      <c r="W249" s="107"/>
    </row>
    <row r="250" spans="1:23" ht="66">
      <c r="A250" s="6">
        <v>92</v>
      </c>
      <c r="B250" s="38">
        <v>20005797400012</v>
      </c>
      <c r="C250" s="6" t="s">
        <v>15</v>
      </c>
      <c r="D250" s="39" t="s">
        <v>286</v>
      </c>
      <c r="E250" s="6" t="s">
        <v>550</v>
      </c>
      <c r="F250" s="39" t="s">
        <v>286</v>
      </c>
      <c r="G250" s="39" t="s">
        <v>286</v>
      </c>
      <c r="H250" s="39" t="s">
        <v>550</v>
      </c>
      <c r="I250" s="39" t="s">
        <v>286</v>
      </c>
      <c r="J250" s="39" t="s">
        <v>286</v>
      </c>
      <c r="K250" s="39" t="s">
        <v>261</v>
      </c>
      <c r="L250" s="39">
        <v>2020110</v>
      </c>
      <c r="M250" s="9" t="s">
        <v>533</v>
      </c>
      <c r="N250" s="6" t="s">
        <v>169</v>
      </c>
      <c r="O250" s="6" t="s">
        <v>16</v>
      </c>
      <c r="P250" s="6" t="s">
        <v>572</v>
      </c>
      <c r="Q250" s="6" t="s">
        <v>534</v>
      </c>
      <c r="R250" s="40">
        <v>49324189700021</v>
      </c>
      <c r="S250" s="6" t="s">
        <v>54</v>
      </c>
      <c r="T250" s="7">
        <v>143409.60000000001</v>
      </c>
      <c r="U250" s="34">
        <v>36</v>
      </c>
      <c r="V250" s="21">
        <v>44186</v>
      </c>
      <c r="W250" s="107"/>
    </row>
    <row r="251" spans="1:23" ht="66">
      <c r="A251" s="6">
        <v>92</v>
      </c>
      <c r="B251" s="38">
        <v>20005797400012</v>
      </c>
      <c r="C251" s="6" t="s">
        <v>15</v>
      </c>
      <c r="D251" s="39" t="s">
        <v>286</v>
      </c>
      <c r="E251" s="6" t="s">
        <v>550</v>
      </c>
      <c r="F251" s="39" t="s">
        <v>285</v>
      </c>
      <c r="G251" s="39" t="s">
        <v>286</v>
      </c>
      <c r="H251" s="39" t="s">
        <v>550</v>
      </c>
      <c r="I251" s="39" t="s">
        <v>286</v>
      </c>
      <c r="J251" s="39" t="s">
        <v>286</v>
      </c>
      <c r="K251" s="39" t="s">
        <v>260</v>
      </c>
      <c r="L251" s="39">
        <v>2020111</v>
      </c>
      <c r="M251" s="45" t="s">
        <v>535</v>
      </c>
      <c r="N251" s="6" t="s">
        <v>536</v>
      </c>
      <c r="O251" s="6" t="s">
        <v>16</v>
      </c>
      <c r="P251" s="6" t="s">
        <v>572</v>
      </c>
      <c r="Q251" s="6" t="s">
        <v>537</v>
      </c>
      <c r="R251" s="40" t="s">
        <v>538</v>
      </c>
      <c r="S251" s="6" t="s">
        <v>54</v>
      </c>
      <c r="T251" s="7">
        <v>39000</v>
      </c>
      <c r="U251" s="34">
        <v>30</v>
      </c>
      <c r="V251" s="21">
        <v>44204</v>
      </c>
      <c r="W251" s="107"/>
    </row>
    <row r="252" spans="1:23" ht="66">
      <c r="A252" s="6">
        <v>92</v>
      </c>
      <c r="B252" s="38">
        <v>20005797400012</v>
      </c>
      <c r="C252" s="6" t="s">
        <v>15</v>
      </c>
      <c r="D252" s="39" t="s">
        <v>285</v>
      </c>
      <c r="E252" s="6">
        <v>10</v>
      </c>
      <c r="F252" s="39" t="s">
        <v>285</v>
      </c>
      <c r="G252" s="39" t="s">
        <v>286</v>
      </c>
      <c r="H252" s="39" t="s">
        <v>550</v>
      </c>
      <c r="I252" s="39" t="s">
        <v>286</v>
      </c>
      <c r="J252" s="39" t="s">
        <v>286</v>
      </c>
      <c r="K252" s="39" t="s">
        <v>260</v>
      </c>
      <c r="L252" s="39">
        <v>2020111</v>
      </c>
      <c r="M252" s="9" t="s">
        <v>535</v>
      </c>
      <c r="N252" s="6" t="s">
        <v>536</v>
      </c>
      <c r="O252" s="6" t="s">
        <v>16</v>
      </c>
      <c r="P252" s="6" t="s">
        <v>572</v>
      </c>
      <c r="Q252" s="6" t="s">
        <v>537</v>
      </c>
      <c r="R252" s="40" t="s">
        <v>538</v>
      </c>
      <c r="S252" s="6" t="s">
        <v>54</v>
      </c>
      <c r="T252" s="7">
        <v>39000</v>
      </c>
      <c r="U252" s="34">
        <v>30</v>
      </c>
      <c r="V252" s="54">
        <v>44204</v>
      </c>
      <c r="W252" s="108"/>
    </row>
    <row r="253" spans="1:23" ht="66">
      <c r="A253" s="6">
        <v>92</v>
      </c>
      <c r="B253" s="38">
        <v>20005797400012</v>
      </c>
      <c r="C253" s="6" t="s">
        <v>15</v>
      </c>
      <c r="D253" s="39" t="s">
        <v>286</v>
      </c>
      <c r="E253" s="6" t="s">
        <v>550</v>
      </c>
      <c r="F253" s="39" t="s">
        <v>286</v>
      </c>
      <c r="G253" s="39" t="s">
        <v>286</v>
      </c>
      <c r="H253" s="39" t="s">
        <v>550</v>
      </c>
      <c r="I253" s="39" t="s">
        <v>286</v>
      </c>
      <c r="J253" s="39" t="s">
        <v>286</v>
      </c>
      <c r="K253" s="39" t="s">
        <v>260</v>
      </c>
      <c r="L253" s="48">
        <v>2020112</v>
      </c>
      <c r="M253" s="45" t="s">
        <v>1523</v>
      </c>
      <c r="N253" s="6">
        <v>71240000</v>
      </c>
      <c r="O253" s="6" t="s">
        <v>16</v>
      </c>
      <c r="P253" s="6" t="s">
        <v>24</v>
      </c>
      <c r="Q253" s="39" t="s">
        <v>539</v>
      </c>
      <c r="R253" s="40" t="s">
        <v>540</v>
      </c>
      <c r="S253" s="6" t="s">
        <v>53</v>
      </c>
      <c r="T253" s="7">
        <v>60000</v>
      </c>
      <c r="U253" s="34" t="s">
        <v>541</v>
      </c>
      <c r="V253" s="21">
        <v>44188</v>
      </c>
      <c r="W253" s="106"/>
    </row>
    <row r="254" spans="1:23" ht="66">
      <c r="A254" s="6">
        <v>92</v>
      </c>
      <c r="B254" s="38">
        <v>20005797400012</v>
      </c>
      <c r="C254" s="6" t="s">
        <v>15</v>
      </c>
      <c r="D254" s="39" t="s">
        <v>286</v>
      </c>
      <c r="E254" s="6" t="s">
        <v>550</v>
      </c>
      <c r="F254" s="39" t="s">
        <v>286</v>
      </c>
      <c r="G254" s="39" t="s">
        <v>286</v>
      </c>
      <c r="H254" s="39" t="s">
        <v>550</v>
      </c>
      <c r="I254" s="39" t="s">
        <v>286</v>
      </c>
      <c r="J254" s="39" t="s">
        <v>286</v>
      </c>
      <c r="K254" s="39" t="s">
        <v>260</v>
      </c>
      <c r="L254" s="39">
        <v>2020113</v>
      </c>
      <c r="M254" s="9" t="s">
        <v>542</v>
      </c>
      <c r="N254" s="39" t="s">
        <v>299</v>
      </c>
      <c r="O254" s="6" t="s">
        <v>16</v>
      </c>
      <c r="P254" s="6" t="s">
        <v>572</v>
      </c>
      <c r="Q254" s="39" t="s">
        <v>543</v>
      </c>
      <c r="R254" s="40">
        <v>84021876200036</v>
      </c>
      <c r="S254" s="6" t="s">
        <v>53</v>
      </c>
      <c r="T254" s="7">
        <v>5100</v>
      </c>
      <c r="U254" s="34">
        <v>3</v>
      </c>
      <c r="V254" s="21">
        <v>44211</v>
      </c>
      <c r="W254" s="106"/>
    </row>
    <row r="255" spans="1:23" ht="66">
      <c r="A255" s="6">
        <v>92</v>
      </c>
      <c r="B255" s="38">
        <v>20005797400012</v>
      </c>
      <c r="C255" s="6" t="s">
        <v>15</v>
      </c>
      <c r="D255" s="39" t="s">
        <v>286</v>
      </c>
      <c r="E255" s="6" t="s">
        <v>550</v>
      </c>
      <c r="F255" s="39" t="s">
        <v>286</v>
      </c>
      <c r="G255" s="39" t="s">
        <v>286</v>
      </c>
      <c r="H255" s="39" t="s">
        <v>550</v>
      </c>
      <c r="I255" s="39" t="s">
        <v>286</v>
      </c>
      <c r="J255" s="39" t="s">
        <v>286</v>
      </c>
      <c r="K255" s="39" t="s">
        <v>260</v>
      </c>
      <c r="L255" s="39">
        <v>2020113</v>
      </c>
      <c r="M255" s="9" t="s">
        <v>542</v>
      </c>
      <c r="N255" s="39" t="s">
        <v>299</v>
      </c>
      <c r="O255" s="6" t="s">
        <v>16</v>
      </c>
      <c r="P255" s="6" t="s">
        <v>572</v>
      </c>
      <c r="Q255" s="6" t="s">
        <v>543</v>
      </c>
      <c r="R255" s="40">
        <v>84021876200036</v>
      </c>
      <c r="S255" s="6" t="s">
        <v>53</v>
      </c>
      <c r="T255" s="7">
        <v>5100</v>
      </c>
      <c r="U255" s="34">
        <v>3</v>
      </c>
      <c r="V255" s="53">
        <v>44211</v>
      </c>
    </row>
    <row r="256" spans="1:23" ht="66">
      <c r="A256" s="6">
        <v>92</v>
      </c>
      <c r="B256" s="38">
        <v>20005797400012</v>
      </c>
      <c r="C256" s="6" t="s">
        <v>15</v>
      </c>
      <c r="D256" s="39" t="s">
        <v>286</v>
      </c>
      <c r="E256" s="6" t="s">
        <v>550</v>
      </c>
      <c r="F256" s="39" t="s">
        <v>286</v>
      </c>
      <c r="G256" s="39" t="s">
        <v>286</v>
      </c>
      <c r="H256" s="39" t="s">
        <v>550</v>
      </c>
      <c r="I256" s="39" t="s">
        <v>286</v>
      </c>
      <c r="J256" s="39" t="s">
        <v>286</v>
      </c>
      <c r="K256" s="39" t="s">
        <v>260</v>
      </c>
      <c r="L256" s="39">
        <v>2020114</v>
      </c>
      <c r="M256" s="9" t="s">
        <v>1570</v>
      </c>
      <c r="N256" s="39" t="s">
        <v>544</v>
      </c>
      <c r="O256" s="6" t="s">
        <v>16</v>
      </c>
      <c r="P256" s="6" t="s">
        <v>24</v>
      </c>
      <c r="Q256" s="39" t="s">
        <v>545</v>
      </c>
      <c r="R256" s="40">
        <v>43342927100029</v>
      </c>
      <c r="S256" s="6" t="s">
        <v>54</v>
      </c>
      <c r="T256" s="7">
        <v>148500</v>
      </c>
      <c r="U256" s="34">
        <v>84</v>
      </c>
      <c r="V256" s="21">
        <v>44182</v>
      </c>
      <c r="W256" s="107"/>
    </row>
    <row r="257" spans="1:23" ht="66" customHeight="1">
      <c r="A257" s="6">
        <v>92</v>
      </c>
      <c r="B257" s="38">
        <v>20005797400012</v>
      </c>
      <c r="C257" s="6" t="s">
        <v>15</v>
      </c>
      <c r="D257" s="39" t="s">
        <v>286</v>
      </c>
      <c r="E257" s="6" t="s">
        <v>550</v>
      </c>
      <c r="F257" s="39" t="s">
        <v>286</v>
      </c>
      <c r="G257" s="39" t="s">
        <v>286</v>
      </c>
      <c r="H257" s="39" t="s">
        <v>550</v>
      </c>
      <c r="I257" s="39" t="s">
        <v>286</v>
      </c>
      <c r="J257" s="39" t="s">
        <v>286</v>
      </c>
      <c r="K257" s="39" t="s">
        <v>260</v>
      </c>
      <c r="L257" s="39">
        <v>2020115</v>
      </c>
      <c r="M257" s="45" t="s">
        <v>1556</v>
      </c>
      <c r="N257" s="6" t="s">
        <v>49</v>
      </c>
      <c r="O257" s="6" t="s">
        <v>16</v>
      </c>
      <c r="P257" s="6" t="s">
        <v>572</v>
      </c>
      <c r="Q257" s="39" t="s">
        <v>94</v>
      </c>
      <c r="R257" s="40">
        <v>7120202620044</v>
      </c>
      <c r="S257" s="6" t="s">
        <v>53</v>
      </c>
      <c r="T257" s="7">
        <v>18725</v>
      </c>
      <c r="U257" s="34" t="s">
        <v>351</v>
      </c>
      <c r="V257" s="21">
        <v>44187</v>
      </c>
      <c r="W257" s="107"/>
    </row>
    <row r="258" spans="1:23" ht="66">
      <c r="A258" s="6">
        <v>92</v>
      </c>
      <c r="B258" s="38">
        <v>20005797400012</v>
      </c>
      <c r="C258" s="6" t="s">
        <v>15</v>
      </c>
      <c r="D258" s="39" t="s">
        <v>286</v>
      </c>
      <c r="E258" s="6" t="s">
        <v>550</v>
      </c>
      <c r="F258" s="39" t="s">
        <v>286</v>
      </c>
      <c r="G258" s="39" t="s">
        <v>286</v>
      </c>
      <c r="H258" s="39" t="s">
        <v>550</v>
      </c>
      <c r="I258" s="39" t="s">
        <v>286</v>
      </c>
      <c r="J258" s="39" t="s">
        <v>286</v>
      </c>
      <c r="K258" s="39" t="s">
        <v>260</v>
      </c>
      <c r="L258" s="39">
        <v>2020116</v>
      </c>
      <c r="M258" s="45" t="s">
        <v>546</v>
      </c>
      <c r="N258" s="39" t="s">
        <v>299</v>
      </c>
      <c r="O258" s="6" t="s">
        <v>16</v>
      </c>
      <c r="P258" s="6" t="s">
        <v>572</v>
      </c>
      <c r="Q258" s="39" t="s">
        <v>305</v>
      </c>
      <c r="R258" s="40">
        <v>38039964200046</v>
      </c>
      <c r="S258" s="6" t="s">
        <v>53</v>
      </c>
      <c r="T258" s="7">
        <v>10475</v>
      </c>
      <c r="U258" s="34">
        <v>4</v>
      </c>
      <c r="V258" s="21">
        <v>44211</v>
      </c>
      <c r="W258" s="107"/>
    </row>
    <row r="259" spans="1:23" ht="66">
      <c r="A259" s="6">
        <v>92</v>
      </c>
      <c r="B259" s="38">
        <v>20005797400012</v>
      </c>
      <c r="C259" s="6" t="s">
        <v>15</v>
      </c>
      <c r="D259" s="39" t="s">
        <v>286</v>
      </c>
      <c r="E259" s="6" t="s">
        <v>550</v>
      </c>
      <c r="F259" s="39" t="s">
        <v>286</v>
      </c>
      <c r="G259" s="39" t="s">
        <v>286</v>
      </c>
      <c r="H259" s="39" t="s">
        <v>550</v>
      </c>
      <c r="I259" s="39" t="s">
        <v>286</v>
      </c>
      <c r="J259" s="39" t="s">
        <v>286</v>
      </c>
      <c r="K259" s="39" t="s">
        <v>260</v>
      </c>
      <c r="L259" s="39">
        <v>2020116</v>
      </c>
      <c r="M259" s="45" t="s">
        <v>546</v>
      </c>
      <c r="N259" s="39" t="s">
        <v>299</v>
      </c>
      <c r="O259" s="6" t="s">
        <v>16</v>
      </c>
      <c r="P259" s="6" t="s">
        <v>572</v>
      </c>
      <c r="Q259" s="39" t="s">
        <v>305</v>
      </c>
      <c r="R259" s="40">
        <v>38039964200046</v>
      </c>
      <c r="S259" s="6" t="s">
        <v>53</v>
      </c>
      <c r="T259" s="7">
        <v>10475</v>
      </c>
      <c r="U259" s="34">
        <v>4</v>
      </c>
      <c r="V259" s="53">
        <v>44211</v>
      </c>
      <c r="W259" s="108"/>
    </row>
    <row r="260" spans="1:23" ht="66">
      <c r="A260" s="6">
        <v>92</v>
      </c>
      <c r="B260" s="38">
        <v>20005797400012</v>
      </c>
      <c r="C260" s="6" t="s">
        <v>15</v>
      </c>
      <c r="D260" s="39" t="s">
        <v>286</v>
      </c>
      <c r="E260" s="6" t="s">
        <v>550</v>
      </c>
      <c r="F260" s="39" t="s">
        <v>286</v>
      </c>
      <c r="G260" s="39" t="s">
        <v>286</v>
      </c>
      <c r="H260" s="39" t="s">
        <v>550</v>
      </c>
      <c r="I260" s="39" t="s">
        <v>286</v>
      </c>
      <c r="J260" s="39" t="s">
        <v>286</v>
      </c>
      <c r="K260" s="39" t="s">
        <v>260</v>
      </c>
      <c r="L260" s="39">
        <v>2020117</v>
      </c>
      <c r="M260" s="9" t="s">
        <v>557</v>
      </c>
      <c r="N260" s="6" t="s">
        <v>47</v>
      </c>
      <c r="O260" s="6" t="s">
        <v>16</v>
      </c>
      <c r="P260" s="6" t="s">
        <v>572</v>
      </c>
      <c r="Q260" s="39" t="s">
        <v>547</v>
      </c>
      <c r="R260" s="40">
        <v>79805290800026</v>
      </c>
      <c r="S260" s="6" t="s">
        <v>53</v>
      </c>
      <c r="T260" s="7">
        <v>83333.33</v>
      </c>
      <c r="U260" s="34">
        <v>12</v>
      </c>
      <c r="V260" s="21">
        <v>44200</v>
      </c>
      <c r="W260" s="106"/>
    </row>
    <row r="261" spans="1:23" ht="66">
      <c r="A261" s="6">
        <v>92</v>
      </c>
      <c r="B261" s="38">
        <v>20005797400012</v>
      </c>
      <c r="C261" s="6" t="s">
        <v>15</v>
      </c>
      <c r="D261" s="39" t="s">
        <v>286</v>
      </c>
      <c r="E261" s="6" t="s">
        <v>550</v>
      </c>
      <c r="F261" s="39" t="s">
        <v>286</v>
      </c>
      <c r="G261" s="39" t="s">
        <v>286</v>
      </c>
      <c r="H261" s="39" t="s">
        <v>550</v>
      </c>
      <c r="I261" s="39" t="s">
        <v>286</v>
      </c>
      <c r="J261" s="39" t="s">
        <v>286</v>
      </c>
      <c r="K261" s="39" t="s">
        <v>260</v>
      </c>
      <c r="L261" s="39">
        <v>2020117</v>
      </c>
      <c r="M261" s="9" t="s">
        <v>584</v>
      </c>
      <c r="N261" s="6" t="s">
        <v>47</v>
      </c>
      <c r="O261" s="6" t="s">
        <v>16</v>
      </c>
      <c r="P261" s="6" t="s">
        <v>572</v>
      </c>
      <c r="Q261" s="6" t="s">
        <v>547</v>
      </c>
      <c r="R261" s="40">
        <v>79805290800026</v>
      </c>
      <c r="S261" s="6" t="s">
        <v>53</v>
      </c>
      <c r="T261" s="7">
        <v>83333.33</v>
      </c>
      <c r="U261" s="34">
        <v>12</v>
      </c>
      <c r="V261" s="52">
        <v>44200</v>
      </c>
    </row>
    <row r="262" spans="1:23" ht="66">
      <c r="A262" s="6">
        <v>92</v>
      </c>
      <c r="B262" s="38">
        <v>20005797400012</v>
      </c>
      <c r="C262" s="6" t="s">
        <v>15</v>
      </c>
      <c r="D262" s="39" t="s">
        <v>286</v>
      </c>
      <c r="E262" s="6" t="s">
        <v>550</v>
      </c>
      <c r="F262" s="39" t="s">
        <v>286</v>
      </c>
      <c r="G262" s="39" t="s">
        <v>286</v>
      </c>
      <c r="H262" s="39" t="s">
        <v>550</v>
      </c>
      <c r="I262" s="39" t="s">
        <v>286</v>
      </c>
      <c r="J262" s="39" t="s">
        <v>286</v>
      </c>
      <c r="K262" s="39" t="s">
        <v>260</v>
      </c>
      <c r="L262" s="39">
        <v>2020118</v>
      </c>
      <c r="M262" s="45" t="s">
        <v>1553</v>
      </c>
      <c r="N262" s="39" t="s">
        <v>49</v>
      </c>
      <c r="O262" s="6" t="s">
        <v>16</v>
      </c>
      <c r="P262" s="6" t="s">
        <v>572</v>
      </c>
      <c r="Q262" s="39" t="s">
        <v>350</v>
      </c>
      <c r="R262" s="8">
        <v>51254612800012</v>
      </c>
      <c r="S262" s="6" t="s">
        <v>56</v>
      </c>
      <c r="T262" s="7">
        <f>10823.38+3250</f>
        <v>14073.38</v>
      </c>
      <c r="U262" s="34" t="s">
        <v>351</v>
      </c>
      <c r="V262" s="21">
        <v>44194</v>
      </c>
      <c r="W262" s="106"/>
    </row>
    <row r="263" spans="1:23" ht="66">
      <c r="A263" s="6">
        <v>92</v>
      </c>
      <c r="B263" s="38">
        <v>20005797400012</v>
      </c>
      <c r="C263" s="6" t="s">
        <v>15</v>
      </c>
      <c r="D263" s="6" t="s">
        <v>286</v>
      </c>
      <c r="E263" s="6" t="s">
        <v>550</v>
      </c>
      <c r="F263" s="6" t="s">
        <v>286</v>
      </c>
      <c r="G263" s="6" t="s">
        <v>286</v>
      </c>
      <c r="H263" s="39" t="s">
        <v>550</v>
      </c>
      <c r="I263" s="6" t="s">
        <v>286</v>
      </c>
      <c r="J263" s="6" t="s">
        <v>286</v>
      </c>
      <c r="K263" s="6" t="s">
        <v>260</v>
      </c>
      <c r="L263" s="6">
        <v>2021001</v>
      </c>
      <c r="M263" s="9" t="s">
        <v>585</v>
      </c>
      <c r="N263" s="39" t="s">
        <v>586</v>
      </c>
      <c r="O263" s="6" t="s">
        <v>16</v>
      </c>
      <c r="P263" s="6" t="s">
        <v>572</v>
      </c>
      <c r="Q263" s="6" t="s">
        <v>587</v>
      </c>
      <c r="R263" s="6" t="s">
        <v>588</v>
      </c>
      <c r="S263" s="6" t="s">
        <v>54</v>
      </c>
      <c r="T263" s="7">
        <v>12720</v>
      </c>
      <c r="U263" s="6">
        <v>36</v>
      </c>
      <c r="V263" s="55">
        <v>44263</v>
      </c>
    </row>
    <row r="264" spans="1:23" ht="66">
      <c r="A264" s="6">
        <v>92</v>
      </c>
      <c r="B264" s="38">
        <v>20005797400012</v>
      </c>
      <c r="C264" s="6" t="s">
        <v>15</v>
      </c>
      <c r="D264" s="6" t="s">
        <v>286</v>
      </c>
      <c r="E264" s="6" t="s">
        <v>550</v>
      </c>
      <c r="F264" s="6" t="s">
        <v>286</v>
      </c>
      <c r="G264" s="6" t="s">
        <v>286</v>
      </c>
      <c r="H264" s="39" t="s">
        <v>550</v>
      </c>
      <c r="I264" s="6" t="s">
        <v>286</v>
      </c>
      <c r="J264" s="6" t="s">
        <v>286</v>
      </c>
      <c r="K264" s="6" t="s">
        <v>260</v>
      </c>
      <c r="L264" s="6">
        <v>2021002</v>
      </c>
      <c r="M264" s="9" t="s">
        <v>589</v>
      </c>
      <c r="N264" s="39" t="s">
        <v>590</v>
      </c>
      <c r="O264" s="6" t="s">
        <v>16</v>
      </c>
      <c r="P264" s="6" t="s">
        <v>572</v>
      </c>
      <c r="Q264" s="6" t="s">
        <v>591</v>
      </c>
      <c r="R264" s="56">
        <v>52413150500033</v>
      </c>
      <c r="S264" s="39" t="s">
        <v>53</v>
      </c>
      <c r="T264" s="7">
        <v>1804.29</v>
      </c>
      <c r="U264" s="6">
        <v>4</v>
      </c>
      <c r="V264" s="55">
        <v>44240</v>
      </c>
    </row>
    <row r="265" spans="1:23" ht="66">
      <c r="A265" s="6">
        <v>92</v>
      </c>
      <c r="B265" s="38">
        <v>20005797400012</v>
      </c>
      <c r="C265" s="6" t="s">
        <v>15</v>
      </c>
      <c r="D265" s="6" t="s">
        <v>286</v>
      </c>
      <c r="E265" s="6" t="s">
        <v>550</v>
      </c>
      <c r="F265" s="6" t="s">
        <v>286</v>
      </c>
      <c r="G265" s="6" t="s">
        <v>286</v>
      </c>
      <c r="H265" s="39" t="s">
        <v>550</v>
      </c>
      <c r="I265" s="6" t="s">
        <v>286</v>
      </c>
      <c r="J265" s="6" t="s">
        <v>286</v>
      </c>
      <c r="K265" s="6" t="s">
        <v>260</v>
      </c>
      <c r="L265" s="6">
        <v>2021003</v>
      </c>
      <c r="M265" s="9" t="s">
        <v>592</v>
      </c>
      <c r="N265" s="39" t="s">
        <v>586</v>
      </c>
      <c r="O265" s="6" t="s">
        <v>16</v>
      </c>
      <c r="P265" s="6" t="s">
        <v>572</v>
      </c>
      <c r="Q265" s="6" t="s">
        <v>593</v>
      </c>
      <c r="R265" s="40">
        <v>38312251200031</v>
      </c>
      <c r="S265" s="39" t="s">
        <v>54</v>
      </c>
      <c r="T265" s="22">
        <v>15780</v>
      </c>
      <c r="U265" s="39">
        <v>36</v>
      </c>
      <c r="V265" s="53">
        <v>44288</v>
      </c>
    </row>
    <row r="266" spans="1:23" ht="66">
      <c r="A266" s="6">
        <v>92</v>
      </c>
      <c r="B266" s="38">
        <v>20005797400012</v>
      </c>
      <c r="C266" s="6" t="s">
        <v>15</v>
      </c>
      <c r="D266" s="6" t="s">
        <v>286</v>
      </c>
      <c r="E266" s="6" t="s">
        <v>550</v>
      </c>
      <c r="F266" s="6" t="s">
        <v>286</v>
      </c>
      <c r="G266" s="6" t="s">
        <v>286</v>
      </c>
      <c r="H266" s="39" t="s">
        <v>550</v>
      </c>
      <c r="I266" s="6" t="s">
        <v>286</v>
      </c>
      <c r="J266" s="6" t="s">
        <v>286</v>
      </c>
      <c r="K266" s="6" t="s">
        <v>260</v>
      </c>
      <c r="L266" s="6">
        <v>2021004</v>
      </c>
      <c r="M266" s="9" t="s">
        <v>594</v>
      </c>
      <c r="N266" s="39" t="s">
        <v>41</v>
      </c>
      <c r="O266" s="6" t="s">
        <v>16</v>
      </c>
      <c r="P266" s="6" t="s">
        <v>572</v>
      </c>
      <c r="Q266" s="6" t="s">
        <v>595</v>
      </c>
      <c r="R266" s="40">
        <v>53426867700018</v>
      </c>
      <c r="S266" s="39" t="s">
        <v>53</v>
      </c>
      <c r="T266" s="7">
        <v>30100</v>
      </c>
      <c r="U266" s="6">
        <v>10</v>
      </c>
      <c r="V266" s="53">
        <v>44245</v>
      </c>
    </row>
    <row r="267" spans="1:23" ht="66">
      <c r="A267" s="6">
        <v>92</v>
      </c>
      <c r="B267" s="38">
        <v>20005797400012</v>
      </c>
      <c r="C267" s="6" t="s">
        <v>15</v>
      </c>
      <c r="D267" s="6" t="s">
        <v>286</v>
      </c>
      <c r="E267" s="6" t="s">
        <v>550</v>
      </c>
      <c r="F267" s="6" t="s">
        <v>286</v>
      </c>
      <c r="G267" s="6" t="s">
        <v>286</v>
      </c>
      <c r="H267" s="39" t="s">
        <v>550</v>
      </c>
      <c r="I267" s="6" t="s">
        <v>286</v>
      </c>
      <c r="J267" s="6" t="s">
        <v>286</v>
      </c>
      <c r="K267" s="6" t="s">
        <v>260</v>
      </c>
      <c r="L267" s="6">
        <v>2021005</v>
      </c>
      <c r="M267" s="9" t="s">
        <v>596</v>
      </c>
      <c r="N267" s="39" t="s">
        <v>590</v>
      </c>
      <c r="O267" s="6" t="s">
        <v>16</v>
      </c>
      <c r="P267" s="6" t="s">
        <v>572</v>
      </c>
      <c r="Q267" s="6" t="s">
        <v>597</v>
      </c>
      <c r="R267" s="56">
        <v>83467547200015</v>
      </c>
      <c r="S267" s="39" t="s">
        <v>53</v>
      </c>
      <c r="T267" s="22">
        <v>2537.4</v>
      </c>
      <c r="U267" s="6">
        <v>2</v>
      </c>
      <c r="V267" s="55">
        <v>44240</v>
      </c>
      <c r="W267" s="108"/>
    </row>
    <row r="268" spans="1:23" ht="66">
      <c r="A268" s="6">
        <v>92</v>
      </c>
      <c r="B268" s="38">
        <v>20005797400012</v>
      </c>
      <c r="C268" s="6" t="s">
        <v>15</v>
      </c>
      <c r="D268" s="6" t="s">
        <v>598</v>
      </c>
      <c r="E268" s="6" t="s">
        <v>598</v>
      </c>
      <c r="F268" s="6" t="s">
        <v>598</v>
      </c>
      <c r="G268" s="6" t="s">
        <v>598</v>
      </c>
      <c r="H268" s="6" t="s">
        <v>598</v>
      </c>
      <c r="I268" s="6" t="s">
        <v>598</v>
      </c>
      <c r="J268" s="6" t="s">
        <v>285</v>
      </c>
      <c r="K268" s="6" t="s">
        <v>260</v>
      </c>
      <c r="L268" s="6">
        <v>2021006</v>
      </c>
      <c r="M268" s="9" t="s">
        <v>599</v>
      </c>
      <c r="N268" s="6" t="s">
        <v>600</v>
      </c>
      <c r="O268" s="6" t="s">
        <v>16</v>
      </c>
      <c r="P268" s="6" t="s">
        <v>331</v>
      </c>
      <c r="Q268" s="6" t="s">
        <v>601</v>
      </c>
      <c r="R268" s="40">
        <v>52426656600065</v>
      </c>
      <c r="S268" s="39" t="s">
        <v>53</v>
      </c>
      <c r="T268" s="57" t="s">
        <v>508</v>
      </c>
      <c r="U268" s="33">
        <v>48</v>
      </c>
      <c r="V268" s="58">
        <v>44159</v>
      </c>
    </row>
    <row r="269" spans="1:23" ht="66">
      <c r="A269" s="6">
        <v>92</v>
      </c>
      <c r="B269" s="38">
        <v>20005797400012</v>
      </c>
      <c r="C269" s="6" t="s">
        <v>15</v>
      </c>
      <c r="D269" s="6" t="s">
        <v>285</v>
      </c>
      <c r="E269" s="6">
        <v>6</v>
      </c>
      <c r="F269" s="6" t="s">
        <v>285</v>
      </c>
      <c r="G269" s="39" t="s">
        <v>286</v>
      </c>
      <c r="H269" s="39" t="s">
        <v>550</v>
      </c>
      <c r="I269" s="39" t="s">
        <v>286</v>
      </c>
      <c r="J269" s="39" t="s">
        <v>286</v>
      </c>
      <c r="K269" s="39" t="s">
        <v>260</v>
      </c>
      <c r="L269" s="39">
        <v>2021007</v>
      </c>
      <c r="M269" s="45" t="s">
        <v>602</v>
      </c>
      <c r="N269" s="39">
        <v>39200000</v>
      </c>
      <c r="O269" s="39" t="s">
        <v>16</v>
      </c>
      <c r="P269" s="39" t="s">
        <v>19</v>
      </c>
      <c r="Q269" s="6" t="s">
        <v>603</v>
      </c>
      <c r="R269" s="40">
        <v>49512088300022</v>
      </c>
      <c r="S269" s="39" t="s">
        <v>54</v>
      </c>
      <c r="T269" s="59">
        <v>2000000</v>
      </c>
      <c r="U269" s="39">
        <v>48</v>
      </c>
      <c r="V269" s="58">
        <v>44246</v>
      </c>
    </row>
    <row r="270" spans="1:23" ht="66">
      <c r="A270" s="6">
        <v>92</v>
      </c>
      <c r="B270" s="38">
        <v>20005797400012</v>
      </c>
      <c r="C270" s="6" t="s">
        <v>15</v>
      </c>
      <c r="D270" s="6" t="s">
        <v>286</v>
      </c>
      <c r="E270" s="6" t="s">
        <v>550</v>
      </c>
      <c r="F270" s="6" t="s">
        <v>286</v>
      </c>
      <c r="G270" s="39" t="s">
        <v>286</v>
      </c>
      <c r="H270" s="39" t="s">
        <v>550</v>
      </c>
      <c r="I270" s="39" t="s">
        <v>286</v>
      </c>
      <c r="J270" s="39" t="s">
        <v>286</v>
      </c>
      <c r="K270" s="39" t="s">
        <v>260</v>
      </c>
      <c r="L270" s="39">
        <v>2021008</v>
      </c>
      <c r="M270" s="9" t="s">
        <v>1547</v>
      </c>
      <c r="N270" s="6" t="s">
        <v>582</v>
      </c>
      <c r="O270" s="39" t="s">
        <v>16</v>
      </c>
      <c r="P270" s="39" t="s">
        <v>24</v>
      </c>
      <c r="Q270" s="6" t="s">
        <v>604</v>
      </c>
      <c r="R270" s="40">
        <v>71202026200028</v>
      </c>
      <c r="S270" s="39" t="s">
        <v>56</v>
      </c>
      <c r="T270" s="59">
        <v>63937.52</v>
      </c>
      <c r="U270" s="39">
        <v>12</v>
      </c>
      <c r="V270" s="53">
        <v>44231</v>
      </c>
    </row>
    <row r="271" spans="1:23" ht="66">
      <c r="A271" s="6">
        <v>92</v>
      </c>
      <c r="B271" s="38">
        <v>20005797400012</v>
      </c>
      <c r="C271" s="6" t="s">
        <v>15</v>
      </c>
      <c r="D271" s="39" t="s">
        <v>286</v>
      </c>
      <c r="E271" s="6" t="s">
        <v>550</v>
      </c>
      <c r="F271" s="39" t="s">
        <v>286</v>
      </c>
      <c r="G271" s="6" t="s">
        <v>286</v>
      </c>
      <c r="H271" s="6" t="s">
        <v>550</v>
      </c>
      <c r="I271" s="6" t="s">
        <v>286</v>
      </c>
      <c r="J271" s="6" t="s">
        <v>286</v>
      </c>
      <c r="K271" s="6" t="s">
        <v>261</v>
      </c>
      <c r="L271" s="6">
        <v>2021009</v>
      </c>
      <c r="M271" s="9" t="s">
        <v>613</v>
      </c>
      <c r="N271" s="39" t="s">
        <v>614</v>
      </c>
      <c r="O271" s="39" t="s">
        <v>16</v>
      </c>
      <c r="P271" s="39" t="s">
        <v>19</v>
      </c>
      <c r="Q271" s="6" t="s">
        <v>615</v>
      </c>
      <c r="R271" s="40">
        <v>79540357500025</v>
      </c>
      <c r="S271" s="39" t="s">
        <v>54</v>
      </c>
      <c r="T271" s="59">
        <v>20000</v>
      </c>
      <c r="U271" s="39">
        <v>48</v>
      </c>
      <c r="V271" s="58">
        <v>44217</v>
      </c>
      <c r="W271" s="108"/>
    </row>
    <row r="272" spans="1:23" ht="66">
      <c r="A272" s="6">
        <v>92</v>
      </c>
      <c r="B272" s="38">
        <v>20005797400012</v>
      </c>
      <c r="C272" s="6" t="s">
        <v>15</v>
      </c>
      <c r="D272" s="39" t="s">
        <v>286</v>
      </c>
      <c r="E272" s="6" t="s">
        <v>550</v>
      </c>
      <c r="F272" s="39" t="s">
        <v>286</v>
      </c>
      <c r="G272" s="6" t="s">
        <v>286</v>
      </c>
      <c r="H272" s="6" t="s">
        <v>550</v>
      </c>
      <c r="I272" s="6" t="s">
        <v>286</v>
      </c>
      <c r="J272" s="6" t="s">
        <v>286</v>
      </c>
      <c r="K272" s="6" t="s">
        <v>261</v>
      </c>
      <c r="L272" s="6">
        <v>2021009</v>
      </c>
      <c r="M272" s="9" t="s">
        <v>623</v>
      </c>
      <c r="N272" s="39" t="s">
        <v>624</v>
      </c>
      <c r="O272" s="39" t="s">
        <v>16</v>
      </c>
      <c r="P272" s="39" t="s">
        <v>19</v>
      </c>
      <c r="Q272" s="6" t="s">
        <v>1623</v>
      </c>
      <c r="R272" s="40">
        <v>73480069100036</v>
      </c>
      <c r="S272" s="39" t="s">
        <v>54</v>
      </c>
      <c r="T272" s="59">
        <v>80000</v>
      </c>
      <c r="U272" s="39">
        <v>48</v>
      </c>
      <c r="V272" s="58">
        <v>44217</v>
      </c>
      <c r="W272" s="108"/>
    </row>
    <row r="273" spans="1:23" ht="66">
      <c r="A273" s="6">
        <v>92</v>
      </c>
      <c r="B273" s="38">
        <v>20005797400012</v>
      </c>
      <c r="C273" s="6" t="s">
        <v>15</v>
      </c>
      <c r="D273" s="39" t="s">
        <v>286</v>
      </c>
      <c r="E273" s="6" t="s">
        <v>550</v>
      </c>
      <c r="F273" s="6" t="s">
        <v>286</v>
      </c>
      <c r="G273" s="6" t="s">
        <v>286</v>
      </c>
      <c r="H273" s="6" t="s">
        <v>550</v>
      </c>
      <c r="I273" s="6" t="s">
        <v>286</v>
      </c>
      <c r="J273" s="6" t="s">
        <v>286</v>
      </c>
      <c r="K273" s="6" t="s">
        <v>261</v>
      </c>
      <c r="L273" s="6">
        <v>2021009</v>
      </c>
      <c r="M273" s="9" t="s">
        <v>625</v>
      </c>
      <c r="N273" s="39" t="s">
        <v>624</v>
      </c>
      <c r="O273" s="39" t="s">
        <v>16</v>
      </c>
      <c r="P273" s="39" t="s">
        <v>19</v>
      </c>
      <c r="Q273" s="6" t="s">
        <v>1623</v>
      </c>
      <c r="R273" s="40">
        <v>73480069100036</v>
      </c>
      <c r="S273" s="39" t="s">
        <v>54</v>
      </c>
      <c r="T273" s="59">
        <v>40000</v>
      </c>
      <c r="U273" s="39">
        <v>48</v>
      </c>
      <c r="V273" s="58">
        <v>44217</v>
      </c>
      <c r="W273" s="108"/>
    </row>
    <row r="274" spans="1:23" ht="66">
      <c r="A274" s="6">
        <v>92</v>
      </c>
      <c r="B274" s="38">
        <v>20005797400012</v>
      </c>
      <c r="C274" s="6" t="s">
        <v>15</v>
      </c>
      <c r="D274" s="39" t="s">
        <v>286</v>
      </c>
      <c r="E274" s="6" t="s">
        <v>550</v>
      </c>
      <c r="F274" s="39" t="s">
        <v>286</v>
      </c>
      <c r="G274" s="6" t="s">
        <v>286</v>
      </c>
      <c r="H274" s="6" t="s">
        <v>550</v>
      </c>
      <c r="I274" s="6" t="s">
        <v>286</v>
      </c>
      <c r="J274" s="6" t="s">
        <v>286</v>
      </c>
      <c r="K274" s="6" t="s">
        <v>261</v>
      </c>
      <c r="L274" s="6">
        <v>2021009</v>
      </c>
      <c r="M274" s="9" t="s">
        <v>608</v>
      </c>
      <c r="N274" s="39" t="s">
        <v>606</v>
      </c>
      <c r="O274" s="39" t="s">
        <v>16</v>
      </c>
      <c r="P274" s="39" t="s">
        <v>19</v>
      </c>
      <c r="Q274" s="6" t="s">
        <v>607</v>
      </c>
      <c r="R274" s="40">
        <v>41202780700046</v>
      </c>
      <c r="S274" s="39" t="s">
        <v>54</v>
      </c>
      <c r="T274" s="59">
        <v>100000</v>
      </c>
      <c r="U274" s="39">
        <v>48</v>
      </c>
      <c r="V274" s="58">
        <v>44217</v>
      </c>
    </row>
    <row r="275" spans="1:23" ht="66">
      <c r="A275" s="6">
        <v>92</v>
      </c>
      <c r="B275" s="38">
        <v>20005797400012</v>
      </c>
      <c r="C275" s="6" t="s">
        <v>15</v>
      </c>
      <c r="D275" s="39" t="s">
        <v>286</v>
      </c>
      <c r="E275" s="6" t="s">
        <v>550</v>
      </c>
      <c r="F275" s="39" t="s">
        <v>286</v>
      </c>
      <c r="G275" s="6" t="s">
        <v>286</v>
      </c>
      <c r="H275" s="6" t="s">
        <v>550</v>
      </c>
      <c r="I275" s="6" t="s">
        <v>286</v>
      </c>
      <c r="J275" s="6" t="s">
        <v>286</v>
      </c>
      <c r="K275" s="6" t="s">
        <v>261</v>
      </c>
      <c r="L275" s="6">
        <v>2021009</v>
      </c>
      <c r="M275" s="9" t="s">
        <v>605</v>
      </c>
      <c r="N275" s="39" t="s">
        <v>606</v>
      </c>
      <c r="O275" s="39" t="s">
        <v>16</v>
      </c>
      <c r="P275" s="39" t="s">
        <v>19</v>
      </c>
      <c r="Q275" s="6" t="s">
        <v>607</v>
      </c>
      <c r="R275" s="40">
        <v>41202780700046</v>
      </c>
      <c r="S275" s="39" t="s">
        <v>54</v>
      </c>
      <c r="T275" s="59">
        <v>200000</v>
      </c>
      <c r="U275" s="39">
        <v>48</v>
      </c>
      <c r="V275" s="58">
        <v>44217</v>
      </c>
    </row>
    <row r="276" spans="1:23" ht="66">
      <c r="A276" s="6">
        <v>92</v>
      </c>
      <c r="B276" s="38">
        <v>20005797400012</v>
      </c>
      <c r="C276" s="6" t="s">
        <v>15</v>
      </c>
      <c r="D276" s="39" t="s">
        <v>285</v>
      </c>
      <c r="E276" s="6" t="s">
        <v>550</v>
      </c>
      <c r="F276" s="39" t="s">
        <v>285</v>
      </c>
      <c r="G276" s="6" t="s">
        <v>286</v>
      </c>
      <c r="H276" s="6" t="s">
        <v>550</v>
      </c>
      <c r="I276" s="6" t="s">
        <v>286</v>
      </c>
      <c r="J276" s="6" t="s">
        <v>286</v>
      </c>
      <c r="K276" s="6" t="s">
        <v>261</v>
      </c>
      <c r="L276" s="6">
        <v>2021009</v>
      </c>
      <c r="M276" s="9" t="s">
        <v>629</v>
      </c>
      <c r="N276" s="39" t="s">
        <v>627</v>
      </c>
      <c r="O276" s="39" t="s">
        <v>16</v>
      </c>
      <c r="P276" s="6" t="s">
        <v>572</v>
      </c>
      <c r="Q276" s="6" t="s">
        <v>630</v>
      </c>
      <c r="R276" s="40">
        <v>41484150200043</v>
      </c>
      <c r="S276" s="39" t="s">
        <v>54</v>
      </c>
      <c r="T276" s="59">
        <v>20000</v>
      </c>
      <c r="U276" s="39">
        <v>48</v>
      </c>
      <c r="V276" s="53">
        <v>44278</v>
      </c>
    </row>
    <row r="277" spans="1:23" ht="66">
      <c r="A277" s="6">
        <v>92</v>
      </c>
      <c r="B277" s="38">
        <v>20005797400012</v>
      </c>
      <c r="C277" s="6" t="s">
        <v>15</v>
      </c>
      <c r="D277" s="39" t="s">
        <v>286</v>
      </c>
      <c r="E277" s="6" t="s">
        <v>550</v>
      </c>
      <c r="F277" s="39" t="s">
        <v>286</v>
      </c>
      <c r="G277" s="6" t="s">
        <v>286</v>
      </c>
      <c r="H277" s="6" t="s">
        <v>550</v>
      </c>
      <c r="I277" s="6" t="s">
        <v>286</v>
      </c>
      <c r="J277" s="6" t="s">
        <v>286</v>
      </c>
      <c r="K277" s="6" t="s">
        <v>261</v>
      </c>
      <c r="L277" s="6">
        <v>2021009</v>
      </c>
      <c r="M277" s="9" t="s">
        <v>609</v>
      </c>
      <c r="N277" s="39" t="s">
        <v>610</v>
      </c>
      <c r="O277" s="39" t="s">
        <v>16</v>
      </c>
      <c r="P277" s="39" t="s">
        <v>19</v>
      </c>
      <c r="Q277" s="6" t="s">
        <v>611</v>
      </c>
      <c r="R277" s="40">
        <v>32538179600029</v>
      </c>
      <c r="S277" s="39" t="s">
        <v>54</v>
      </c>
      <c r="T277" s="59">
        <v>44000</v>
      </c>
      <c r="U277" s="39">
        <v>48</v>
      </c>
      <c r="V277" s="58">
        <v>44217</v>
      </c>
    </row>
    <row r="278" spans="1:23" ht="66">
      <c r="A278" s="6">
        <v>92</v>
      </c>
      <c r="B278" s="38">
        <v>20005797400012</v>
      </c>
      <c r="C278" s="6" t="s">
        <v>15</v>
      </c>
      <c r="D278" s="39" t="s">
        <v>286</v>
      </c>
      <c r="E278" s="6" t="s">
        <v>550</v>
      </c>
      <c r="F278" s="39" t="s">
        <v>286</v>
      </c>
      <c r="G278" s="6" t="s">
        <v>286</v>
      </c>
      <c r="H278" s="6" t="s">
        <v>550</v>
      </c>
      <c r="I278" s="6" t="s">
        <v>286</v>
      </c>
      <c r="J278" s="6" t="s">
        <v>286</v>
      </c>
      <c r="K278" s="6" t="s">
        <v>261</v>
      </c>
      <c r="L278" s="6">
        <v>2021009</v>
      </c>
      <c r="M278" s="9" t="s">
        <v>612</v>
      </c>
      <c r="N278" s="39" t="s">
        <v>610</v>
      </c>
      <c r="O278" s="39" t="s">
        <v>16</v>
      </c>
      <c r="P278" s="39" t="s">
        <v>19</v>
      </c>
      <c r="Q278" s="6" t="s">
        <v>611</v>
      </c>
      <c r="R278" s="40">
        <v>32538179600029</v>
      </c>
      <c r="S278" s="39" t="s">
        <v>54</v>
      </c>
      <c r="T278" s="59">
        <v>68000</v>
      </c>
      <c r="U278" s="39">
        <v>48</v>
      </c>
      <c r="V278" s="58">
        <v>44217</v>
      </c>
    </row>
    <row r="279" spans="1:23" ht="66">
      <c r="A279" s="6">
        <v>92</v>
      </c>
      <c r="B279" s="38">
        <v>20005797400012</v>
      </c>
      <c r="C279" s="6" t="s">
        <v>15</v>
      </c>
      <c r="D279" s="39" t="s">
        <v>285</v>
      </c>
      <c r="E279" s="6" t="s">
        <v>550</v>
      </c>
      <c r="F279" s="39" t="s">
        <v>285</v>
      </c>
      <c r="G279" s="6" t="s">
        <v>286</v>
      </c>
      <c r="H279" s="6" t="s">
        <v>550</v>
      </c>
      <c r="I279" s="6" t="s">
        <v>286</v>
      </c>
      <c r="J279" s="6" t="s">
        <v>286</v>
      </c>
      <c r="K279" s="6" t="s">
        <v>261</v>
      </c>
      <c r="L279" s="6">
        <v>2021009</v>
      </c>
      <c r="M279" s="9" t="s">
        <v>616</v>
      </c>
      <c r="N279" s="39" t="s">
        <v>614</v>
      </c>
      <c r="O279" s="39" t="s">
        <v>16</v>
      </c>
      <c r="P279" s="39" t="s">
        <v>19</v>
      </c>
      <c r="Q279" s="6" t="s">
        <v>611</v>
      </c>
      <c r="R279" s="40">
        <v>32538179600029</v>
      </c>
      <c r="S279" s="39" t="s">
        <v>54</v>
      </c>
      <c r="T279" s="59">
        <v>20000</v>
      </c>
      <c r="U279" s="39">
        <v>48</v>
      </c>
      <c r="V279" s="58">
        <v>44217</v>
      </c>
    </row>
    <row r="280" spans="1:23" ht="66">
      <c r="A280" s="6">
        <v>92</v>
      </c>
      <c r="B280" s="38">
        <v>20005797400012</v>
      </c>
      <c r="C280" s="6" t="s">
        <v>15</v>
      </c>
      <c r="D280" s="39" t="s">
        <v>286</v>
      </c>
      <c r="E280" s="6" t="s">
        <v>550</v>
      </c>
      <c r="F280" s="39" t="s">
        <v>286</v>
      </c>
      <c r="G280" s="6" t="s">
        <v>286</v>
      </c>
      <c r="H280" s="6" t="s">
        <v>550</v>
      </c>
      <c r="I280" s="6" t="s">
        <v>286</v>
      </c>
      <c r="J280" s="6" t="s">
        <v>286</v>
      </c>
      <c r="K280" s="6" t="s">
        <v>261</v>
      </c>
      <c r="L280" s="6">
        <v>2021009</v>
      </c>
      <c r="M280" s="9" t="s">
        <v>626</v>
      </c>
      <c r="N280" s="39" t="s">
        <v>627</v>
      </c>
      <c r="O280" s="39" t="s">
        <v>16</v>
      </c>
      <c r="P280" s="6" t="s">
        <v>572</v>
      </c>
      <c r="Q280" s="6" t="s">
        <v>628</v>
      </c>
      <c r="R280" s="40">
        <v>44754937900017</v>
      </c>
      <c r="S280" s="39" t="s">
        <v>54</v>
      </c>
      <c r="T280" s="59">
        <v>20000</v>
      </c>
      <c r="U280" s="39">
        <v>48</v>
      </c>
      <c r="V280" s="53">
        <v>44278</v>
      </c>
    </row>
    <row r="281" spans="1:23" ht="66">
      <c r="A281" s="6">
        <v>92</v>
      </c>
      <c r="B281" s="38">
        <v>20005797400012</v>
      </c>
      <c r="C281" s="6" t="s">
        <v>15</v>
      </c>
      <c r="D281" s="39" t="s">
        <v>285</v>
      </c>
      <c r="E281" s="6" t="s">
        <v>550</v>
      </c>
      <c r="F281" s="39" t="s">
        <v>286</v>
      </c>
      <c r="G281" s="6" t="s">
        <v>286</v>
      </c>
      <c r="H281" s="6" t="s">
        <v>550</v>
      </c>
      <c r="I281" s="6" t="s">
        <v>286</v>
      </c>
      <c r="J281" s="6" t="s">
        <v>286</v>
      </c>
      <c r="K281" s="6" t="s">
        <v>261</v>
      </c>
      <c r="L281" s="6">
        <v>2021009</v>
      </c>
      <c r="M281" s="9" t="s">
        <v>622</v>
      </c>
      <c r="N281" s="39" t="s">
        <v>621</v>
      </c>
      <c r="O281" s="39" t="s">
        <v>16</v>
      </c>
      <c r="P281" s="39" t="s">
        <v>19</v>
      </c>
      <c r="Q281" s="6" t="s">
        <v>1640</v>
      </c>
      <c r="R281" s="40">
        <v>52338737100025</v>
      </c>
      <c r="S281" s="39" t="s">
        <v>54</v>
      </c>
      <c r="T281" s="59">
        <v>20000</v>
      </c>
      <c r="U281" s="39">
        <v>48</v>
      </c>
      <c r="V281" s="58">
        <v>44217</v>
      </c>
    </row>
    <row r="282" spans="1:23" ht="66">
      <c r="A282" s="6">
        <v>92</v>
      </c>
      <c r="B282" s="38">
        <v>20005797400012</v>
      </c>
      <c r="C282" s="6" t="s">
        <v>15</v>
      </c>
      <c r="D282" s="6" t="s">
        <v>286</v>
      </c>
      <c r="E282" s="6" t="s">
        <v>550</v>
      </c>
      <c r="F282" s="6" t="s">
        <v>286</v>
      </c>
      <c r="G282" s="6" t="s">
        <v>286</v>
      </c>
      <c r="H282" s="6" t="s">
        <v>550</v>
      </c>
      <c r="I282" s="6" t="s">
        <v>286</v>
      </c>
      <c r="J282" s="6" t="s">
        <v>286</v>
      </c>
      <c r="K282" s="6" t="s">
        <v>261</v>
      </c>
      <c r="L282" s="6">
        <v>2021009</v>
      </c>
      <c r="M282" s="9" t="s">
        <v>617</v>
      </c>
      <c r="N282" s="39" t="s">
        <v>618</v>
      </c>
      <c r="O282" s="39" t="s">
        <v>16</v>
      </c>
      <c r="P282" s="39" t="s">
        <v>19</v>
      </c>
      <c r="Q282" s="6" t="s">
        <v>1640</v>
      </c>
      <c r="R282" s="40">
        <v>52338737100025</v>
      </c>
      <c r="S282" s="39" t="s">
        <v>54</v>
      </c>
      <c r="T282" s="59">
        <v>20000</v>
      </c>
      <c r="U282" s="39">
        <v>48</v>
      </c>
      <c r="V282" s="58">
        <v>44217</v>
      </c>
    </row>
    <row r="283" spans="1:23" ht="66">
      <c r="A283" s="6">
        <v>92</v>
      </c>
      <c r="B283" s="38">
        <v>20005797400012</v>
      </c>
      <c r="C283" s="6" t="s">
        <v>15</v>
      </c>
      <c r="D283" s="39" t="s">
        <v>286</v>
      </c>
      <c r="E283" s="6" t="s">
        <v>550</v>
      </c>
      <c r="F283" s="6" t="s">
        <v>286</v>
      </c>
      <c r="G283" s="6" t="s">
        <v>286</v>
      </c>
      <c r="H283" s="6" t="s">
        <v>550</v>
      </c>
      <c r="I283" s="6" t="s">
        <v>286</v>
      </c>
      <c r="J283" s="6" t="s">
        <v>286</v>
      </c>
      <c r="K283" s="6" t="s">
        <v>261</v>
      </c>
      <c r="L283" s="6">
        <v>2021009</v>
      </c>
      <c r="M283" s="9" t="s">
        <v>619</v>
      </c>
      <c r="N283" s="39" t="s">
        <v>618</v>
      </c>
      <c r="O283" s="39" t="s">
        <v>16</v>
      </c>
      <c r="P283" s="39" t="s">
        <v>19</v>
      </c>
      <c r="Q283" s="6" t="s">
        <v>1640</v>
      </c>
      <c r="R283" s="40">
        <v>52338737100025</v>
      </c>
      <c r="S283" s="39" t="s">
        <v>54</v>
      </c>
      <c r="T283" s="59">
        <v>20000</v>
      </c>
      <c r="U283" s="39">
        <v>48</v>
      </c>
      <c r="V283" s="58">
        <v>44217</v>
      </c>
    </row>
    <row r="284" spans="1:23" ht="66">
      <c r="A284" s="6">
        <v>92</v>
      </c>
      <c r="B284" s="38">
        <v>20005797400012</v>
      </c>
      <c r="C284" s="6" t="s">
        <v>15</v>
      </c>
      <c r="D284" s="39" t="s">
        <v>286</v>
      </c>
      <c r="E284" s="6" t="s">
        <v>550</v>
      </c>
      <c r="F284" s="6" t="s">
        <v>286</v>
      </c>
      <c r="G284" s="6" t="s">
        <v>286</v>
      </c>
      <c r="H284" s="6" t="s">
        <v>550</v>
      </c>
      <c r="I284" s="6" t="s">
        <v>286</v>
      </c>
      <c r="J284" s="6" t="s">
        <v>286</v>
      </c>
      <c r="K284" s="6" t="s">
        <v>261</v>
      </c>
      <c r="L284" s="6">
        <v>2021009</v>
      </c>
      <c r="M284" s="9" t="s">
        <v>620</v>
      </c>
      <c r="N284" s="39" t="s">
        <v>621</v>
      </c>
      <c r="O284" s="39" t="s">
        <v>16</v>
      </c>
      <c r="P284" s="39" t="s">
        <v>19</v>
      </c>
      <c r="Q284" s="6" t="s">
        <v>1640</v>
      </c>
      <c r="R284" s="40">
        <v>52338737100025</v>
      </c>
      <c r="S284" s="39" t="s">
        <v>54</v>
      </c>
      <c r="T284" s="59">
        <v>20000</v>
      </c>
      <c r="U284" s="39">
        <v>48</v>
      </c>
      <c r="V284" s="58">
        <v>44217</v>
      </c>
    </row>
    <row r="285" spans="1:23" ht="66">
      <c r="A285" s="6">
        <v>92</v>
      </c>
      <c r="B285" s="38">
        <v>20005797400012</v>
      </c>
      <c r="C285" s="6" t="s">
        <v>15</v>
      </c>
      <c r="D285" s="39" t="s">
        <v>285</v>
      </c>
      <c r="E285" s="6">
        <v>5</v>
      </c>
      <c r="F285" s="39" t="s">
        <v>285</v>
      </c>
      <c r="G285" s="6" t="s">
        <v>286</v>
      </c>
      <c r="H285" s="6" t="s">
        <v>550</v>
      </c>
      <c r="I285" s="6" t="s">
        <v>286</v>
      </c>
      <c r="J285" s="6" t="s">
        <v>286</v>
      </c>
      <c r="K285" s="6" t="s">
        <v>262</v>
      </c>
      <c r="L285" s="6">
        <v>2021010</v>
      </c>
      <c r="M285" s="9" t="s">
        <v>631</v>
      </c>
      <c r="N285" s="6" t="s">
        <v>632</v>
      </c>
      <c r="O285" s="39" t="s">
        <v>16</v>
      </c>
      <c r="P285" s="6" t="s">
        <v>19</v>
      </c>
      <c r="Q285" s="6" t="s">
        <v>633</v>
      </c>
      <c r="R285" s="8">
        <v>77566487304147</v>
      </c>
      <c r="S285" s="6" t="s">
        <v>54</v>
      </c>
      <c r="T285" s="22">
        <v>2822423</v>
      </c>
      <c r="U285" s="6">
        <v>36</v>
      </c>
      <c r="V285" s="60">
        <v>44246</v>
      </c>
      <c r="W285" s="108"/>
    </row>
    <row r="286" spans="1:23" ht="66">
      <c r="A286" s="6">
        <v>92</v>
      </c>
      <c r="B286" s="38">
        <v>20005797400012</v>
      </c>
      <c r="C286" s="6" t="s">
        <v>15</v>
      </c>
      <c r="D286" s="6" t="s">
        <v>286</v>
      </c>
      <c r="E286" s="6">
        <v>10</v>
      </c>
      <c r="F286" s="6" t="s">
        <v>286</v>
      </c>
      <c r="G286" s="6" t="s">
        <v>286</v>
      </c>
      <c r="H286" s="6" t="s">
        <v>550</v>
      </c>
      <c r="I286" s="6" t="s">
        <v>286</v>
      </c>
      <c r="J286" s="6" t="s">
        <v>286</v>
      </c>
      <c r="K286" s="6" t="s">
        <v>260</v>
      </c>
      <c r="L286" s="6">
        <v>2021011</v>
      </c>
      <c r="M286" s="9" t="s">
        <v>634</v>
      </c>
      <c r="N286" s="39" t="s">
        <v>635</v>
      </c>
      <c r="O286" s="39" t="s">
        <v>16</v>
      </c>
      <c r="P286" s="6" t="s">
        <v>572</v>
      </c>
      <c r="Q286" s="6" t="s">
        <v>636</v>
      </c>
      <c r="R286" s="39">
        <v>489575050</v>
      </c>
      <c r="S286" s="39" t="s">
        <v>54</v>
      </c>
      <c r="T286" s="59">
        <f>6950*4</f>
        <v>27800</v>
      </c>
      <c r="U286" s="39">
        <v>48</v>
      </c>
      <c r="V286" s="53">
        <v>44228</v>
      </c>
    </row>
    <row r="287" spans="1:23" ht="66">
      <c r="A287" s="6">
        <v>92</v>
      </c>
      <c r="B287" s="38">
        <v>20005797400012</v>
      </c>
      <c r="C287" s="6" t="s">
        <v>15</v>
      </c>
      <c r="D287" s="39" t="s">
        <v>286</v>
      </c>
      <c r="E287" s="6" t="s">
        <v>550</v>
      </c>
      <c r="F287" s="39" t="s">
        <v>286</v>
      </c>
      <c r="G287" s="39" t="s">
        <v>286</v>
      </c>
      <c r="H287" s="6" t="s">
        <v>550</v>
      </c>
      <c r="I287" s="6" t="s">
        <v>286</v>
      </c>
      <c r="J287" s="39" t="s">
        <v>286</v>
      </c>
      <c r="K287" s="39" t="s">
        <v>260</v>
      </c>
      <c r="L287" s="6">
        <v>2021012</v>
      </c>
      <c r="M287" s="9" t="s">
        <v>637</v>
      </c>
      <c r="N287" s="6">
        <v>71335000</v>
      </c>
      <c r="O287" s="39" t="s">
        <v>16</v>
      </c>
      <c r="P287" s="6" t="s">
        <v>24</v>
      </c>
      <c r="Q287" s="6" t="s">
        <v>638</v>
      </c>
      <c r="R287" s="8">
        <v>50224955000174</v>
      </c>
      <c r="S287" s="6" t="s">
        <v>53</v>
      </c>
      <c r="T287" s="22">
        <v>147250</v>
      </c>
      <c r="U287" s="6">
        <v>28</v>
      </c>
      <c r="V287" s="60">
        <v>44235</v>
      </c>
    </row>
    <row r="288" spans="1:23" ht="66">
      <c r="A288" s="6">
        <v>92</v>
      </c>
      <c r="B288" s="38">
        <v>20005797400012</v>
      </c>
      <c r="C288" s="6" t="s">
        <v>15</v>
      </c>
      <c r="D288" s="39" t="s">
        <v>286</v>
      </c>
      <c r="E288" s="6" t="s">
        <v>550</v>
      </c>
      <c r="F288" s="39" t="s">
        <v>286</v>
      </c>
      <c r="G288" s="39" t="s">
        <v>286</v>
      </c>
      <c r="H288" s="6" t="s">
        <v>550</v>
      </c>
      <c r="I288" s="39" t="s">
        <v>286</v>
      </c>
      <c r="J288" s="39" t="s">
        <v>286</v>
      </c>
      <c r="K288" s="39" t="s">
        <v>260</v>
      </c>
      <c r="L288" s="39">
        <v>2021013</v>
      </c>
      <c r="M288" s="45" t="s">
        <v>639</v>
      </c>
      <c r="N288" s="39" t="s">
        <v>640</v>
      </c>
      <c r="O288" s="39" t="s">
        <v>16</v>
      </c>
      <c r="P288" s="6" t="s">
        <v>572</v>
      </c>
      <c r="Q288" s="6" t="s">
        <v>641</v>
      </c>
      <c r="R288" s="40">
        <v>33777916900024</v>
      </c>
      <c r="S288" s="39" t="s">
        <v>53</v>
      </c>
      <c r="T288" s="22">
        <v>19900</v>
      </c>
      <c r="U288" s="39">
        <v>24</v>
      </c>
      <c r="V288" s="53">
        <v>44270</v>
      </c>
      <c r="W288" s="108"/>
    </row>
    <row r="289" spans="1:23" ht="66">
      <c r="A289" s="6">
        <v>92</v>
      </c>
      <c r="B289" s="38">
        <v>20005797400012</v>
      </c>
      <c r="C289" s="6" t="s">
        <v>15</v>
      </c>
      <c r="D289" s="6" t="s">
        <v>286</v>
      </c>
      <c r="E289" s="6" t="s">
        <v>550</v>
      </c>
      <c r="F289" s="6" t="s">
        <v>286</v>
      </c>
      <c r="G289" s="39" t="s">
        <v>286</v>
      </c>
      <c r="H289" s="6" t="s">
        <v>550</v>
      </c>
      <c r="I289" s="39" t="s">
        <v>286</v>
      </c>
      <c r="J289" s="39" t="s">
        <v>286</v>
      </c>
      <c r="K289" s="39" t="s">
        <v>260</v>
      </c>
      <c r="L289" s="39">
        <v>2021014</v>
      </c>
      <c r="M289" s="45" t="s">
        <v>639</v>
      </c>
      <c r="N289" s="39" t="s">
        <v>640</v>
      </c>
      <c r="O289" s="39" t="s">
        <v>16</v>
      </c>
      <c r="P289" s="6" t="s">
        <v>572</v>
      </c>
      <c r="Q289" s="6" t="s">
        <v>642</v>
      </c>
      <c r="R289" s="40">
        <v>69980627900047</v>
      </c>
      <c r="S289" s="39" t="s">
        <v>53</v>
      </c>
      <c r="T289" s="22">
        <v>19900</v>
      </c>
      <c r="U289" s="39">
        <v>24</v>
      </c>
      <c r="V289" s="53">
        <v>44270</v>
      </c>
    </row>
    <row r="290" spans="1:23" ht="66">
      <c r="A290" s="6">
        <v>92</v>
      </c>
      <c r="B290" s="38">
        <v>20005797400012</v>
      </c>
      <c r="C290" s="6" t="s">
        <v>15</v>
      </c>
      <c r="D290" s="39" t="s">
        <v>286</v>
      </c>
      <c r="E290" s="6" t="s">
        <v>550</v>
      </c>
      <c r="F290" s="39" t="s">
        <v>286</v>
      </c>
      <c r="G290" s="39" t="s">
        <v>286</v>
      </c>
      <c r="H290" s="6" t="s">
        <v>550</v>
      </c>
      <c r="I290" s="6" t="s">
        <v>286</v>
      </c>
      <c r="J290" s="39" t="s">
        <v>286</v>
      </c>
      <c r="K290" s="39" t="s">
        <v>260</v>
      </c>
      <c r="L290" s="6">
        <v>2021015</v>
      </c>
      <c r="M290" s="9" t="s">
        <v>643</v>
      </c>
      <c r="N290" s="6" t="s">
        <v>64</v>
      </c>
      <c r="O290" s="39" t="s">
        <v>16</v>
      </c>
      <c r="P290" s="6" t="s">
        <v>19</v>
      </c>
      <c r="Q290" s="6" t="s">
        <v>644</v>
      </c>
      <c r="R290" s="8">
        <v>78433713100014</v>
      </c>
      <c r="S290" s="6" t="s">
        <v>54</v>
      </c>
      <c r="T290" s="22">
        <v>308050</v>
      </c>
      <c r="U290" s="6">
        <v>36</v>
      </c>
      <c r="V290" s="60">
        <v>44250</v>
      </c>
    </row>
    <row r="291" spans="1:23" ht="66">
      <c r="A291" s="6">
        <v>92</v>
      </c>
      <c r="B291" s="38">
        <v>20005797400012</v>
      </c>
      <c r="C291" s="6" t="s">
        <v>15</v>
      </c>
      <c r="D291" s="39" t="s">
        <v>286</v>
      </c>
      <c r="E291" s="6" t="s">
        <v>550</v>
      </c>
      <c r="F291" s="39" t="s">
        <v>286</v>
      </c>
      <c r="G291" s="39" t="s">
        <v>286</v>
      </c>
      <c r="H291" s="39" t="s">
        <v>550</v>
      </c>
      <c r="I291" s="39" t="s">
        <v>286</v>
      </c>
      <c r="J291" s="39" t="s">
        <v>286</v>
      </c>
      <c r="K291" s="39" t="s">
        <v>260</v>
      </c>
      <c r="L291" s="39">
        <v>2021016</v>
      </c>
      <c r="M291" s="45" t="s">
        <v>645</v>
      </c>
      <c r="N291" s="39" t="s">
        <v>646</v>
      </c>
      <c r="O291" s="39" t="s">
        <v>16</v>
      </c>
      <c r="P291" s="6" t="s">
        <v>572</v>
      </c>
      <c r="Q291" s="6" t="s">
        <v>647</v>
      </c>
      <c r="R291" s="39">
        <v>318745106</v>
      </c>
      <c r="S291" s="39" t="s">
        <v>54</v>
      </c>
      <c r="T291" s="59">
        <v>1000</v>
      </c>
      <c r="U291" s="39">
        <v>60</v>
      </c>
      <c r="V291" s="53">
        <v>44275</v>
      </c>
      <c r="W291" s="108"/>
    </row>
    <row r="292" spans="1:23" ht="66">
      <c r="A292" s="6">
        <v>92</v>
      </c>
      <c r="B292" s="38">
        <v>20005797400012</v>
      </c>
      <c r="C292" s="6" t="s">
        <v>15</v>
      </c>
      <c r="D292" s="39" t="s">
        <v>286</v>
      </c>
      <c r="E292" s="6" t="s">
        <v>550</v>
      </c>
      <c r="F292" s="39" t="s">
        <v>286</v>
      </c>
      <c r="G292" s="39" t="s">
        <v>286</v>
      </c>
      <c r="H292" s="39" t="s">
        <v>550</v>
      </c>
      <c r="I292" s="39" t="s">
        <v>286</v>
      </c>
      <c r="J292" s="39" t="s">
        <v>286</v>
      </c>
      <c r="K292" s="39" t="s">
        <v>260</v>
      </c>
      <c r="L292" s="39">
        <v>2021017</v>
      </c>
      <c r="M292" s="9" t="s">
        <v>648</v>
      </c>
      <c r="N292" s="39" t="s">
        <v>241</v>
      </c>
      <c r="O292" s="39" t="s">
        <v>16</v>
      </c>
      <c r="P292" s="6" t="s">
        <v>572</v>
      </c>
      <c r="Q292" s="6" t="s">
        <v>649</v>
      </c>
      <c r="R292" s="40">
        <v>64980182600094</v>
      </c>
      <c r="S292" s="39" t="s">
        <v>53</v>
      </c>
      <c r="T292" s="59">
        <v>39950</v>
      </c>
      <c r="U292" s="39">
        <v>12</v>
      </c>
      <c r="V292" s="53">
        <v>44272</v>
      </c>
    </row>
    <row r="293" spans="1:23" ht="66">
      <c r="A293" s="6">
        <v>92</v>
      </c>
      <c r="B293" s="38">
        <v>20005797400012</v>
      </c>
      <c r="C293" s="6" t="s">
        <v>15</v>
      </c>
      <c r="D293" s="39" t="s">
        <v>286</v>
      </c>
      <c r="E293" s="6" t="s">
        <v>550</v>
      </c>
      <c r="F293" s="39" t="s">
        <v>286</v>
      </c>
      <c r="G293" s="39" t="s">
        <v>286</v>
      </c>
      <c r="H293" s="6" t="s">
        <v>550</v>
      </c>
      <c r="I293" s="6" t="s">
        <v>286</v>
      </c>
      <c r="J293" s="39" t="s">
        <v>286</v>
      </c>
      <c r="K293" s="39" t="s">
        <v>260</v>
      </c>
      <c r="L293" s="6">
        <v>2021018</v>
      </c>
      <c r="M293" s="9" t="s">
        <v>1542</v>
      </c>
      <c r="N293" s="6" t="s">
        <v>582</v>
      </c>
      <c r="O293" s="6" t="s">
        <v>23</v>
      </c>
      <c r="P293" s="6" t="s">
        <v>24</v>
      </c>
      <c r="Q293" s="6" t="s">
        <v>650</v>
      </c>
      <c r="R293" s="8">
        <v>42863435600185</v>
      </c>
      <c r="S293" s="6" t="s">
        <v>56</v>
      </c>
      <c r="T293" s="22" t="s">
        <v>651</v>
      </c>
      <c r="U293" s="6">
        <v>12</v>
      </c>
      <c r="V293" s="60">
        <v>44336</v>
      </c>
    </row>
    <row r="294" spans="1:23" ht="66">
      <c r="A294" s="6">
        <v>92</v>
      </c>
      <c r="B294" s="38">
        <v>20005797400012</v>
      </c>
      <c r="C294" s="6" t="s">
        <v>15</v>
      </c>
      <c r="D294" s="39" t="s">
        <v>286</v>
      </c>
      <c r="E294" s="6" t="s">
        <v>550</v>
      </c>
      <c r="F294" s="39" t="s">
        <v>286</v>
      </c>
      <c r="G294" s="39" t="s">
        <v>286</v>
      </c>
      <c r="H294" s="39" t="s">
        <v>550</v>
      </c>
      <c r="I294" s="39" t="s">
        <v>286</v>
      </c>
      <c r="J294" s="39" t="s">
        <v>286</v>
      </c>
      <c r="K294" s="39" t="s">
        <v>260</v>
      </c>
      <c r="L294" s="39">
        <v>2021019</v>
      </c>
      <c r="M294" s="9" t="s">
        <v>1633</v>
      </c>
      <c r="N294" s="39" t="s">
        <v>652</v>
      </c>
      <c r="O294" s="39" t="s">
        <v>16</v>
      </c>
      <c r="P294" s="6" t="s">
        <v>572</v>
      </c>
      <c r="Q294" s="6" t="s">
        <v>653</v>
      </c>
      <c r="R294" s="40">
        <v>81332023100018</v>
      </c>
      <c r="S294" s="39" t="s">
        <v>53</v>
      </c>
      <c r="T294" s="59">
        <v>3120</v>
      </c>
      <c r="U294" s="6">
        <v>2</v>
      </c>
      <c r="V294" s="53">
        <v>44258</v>
      </c>
    </row>
    <row r="295" spans="1:23" ht="66">
      <c r="A295" s="6">
        <v>92</v>
      </c>
      <c r="B295" s="38">
        <v>20005797400012</v>
      </c>
      <c r="C295" s="6" t="s">
        <v>15</v>
      </c>
      <c r="D295" s="39" t="s">
        <v>285</v>
      </c>
      <c r="E295" s="6">
        <v>10</v>
      </c>
      <c r="F295" s="39" t="s">
        <v>285</v>
      </c>
      <c r="G295" s="39" t="s">
        <v>286</v>
      </c>
      <c r="H295" s="6" t="s">
        <v>550</v>
      </c>
      <c r="I295" s="6" t="s">
        <v>286</v>
      </c>
      <c r="J295" s="39" t="s">
        <v>285</v>
      </c>
      <c r="K295" s="39" t="s">
        <v>260</v>
      </c>
      <c r="L295" s="6">
        <v>2021020</v>
      </c>
      <c r="M295" s="9" t="s">
        <v>654</v>
      </c>
      <c r="N295" s="6" t="s">
        <v>655</v>
      </c>
      <c r="O295" s="6" t="s">
        <v>16</v>
      </c>
      <c r="P295" s="6" t="s">
        <v>19</v>
      </c>
      <c r="Q295" s="6" t="s">
        <v>656</v>
      </c>
      <c r="R295" s="8">
        <v>37892551500074</v>
      </c>
      <c r="S295" s="6" t="s">
        <v>54</v>
      </c>
      <c r="T295" s="22">
        <v>4400000</v>
      </c>
      <c r="U295" s="33">
        <v>48</v>
      </c>
      <c r="V295" s="60">
        <v>44285</v>
      </c>
    </row>
    <row r="296" spans="1:23" ht="66">
      <c r="A296" s="6">
        <v>92</v>
      </c>
      <c r="B296" s="38">
        <v>20005797400012</v>
      </c>
      <c r="C296" s="6" t="s">
        <v>15</v>
      </c>
      <c r="D296" s="39" t="s">
        <v>286</v>
      </c>
      <c r="E296" s="6" t="s">
        <v>550</v>
      </c>
      <c r="F296" s="39" t="s">
        <v>286</v>
      </c>
      <c r="G296" s="39" t="s">
        <v>285</v>
      </c>
      <c r="H296" s="6">
        <v>70</v>
      </c>
      <c r="I296" s="6" t="s">
        <v>285</v>
      </c>
      <c r="J296" s="39" t="s">
        <v>286</v>
      </c>
      <c r="K296" s="39" t="s">
        <v>260</v>
      </c>
      <c r="L296" s="6">
        <v>2021021</v>
      </c>
      <c r="M296" s="9" t="s">
        <v>657</v>
      </c>
      <c r="N296" s="6" t="s">
        <v>658</v>
      </c>
      <c r="O296" s="6" t="s">
        <v>16</v>
      </c>
      <c r="P296" s="6" t="s">
        <v>24</v>
      </c>
      <c r="Q296" s="6" t="s">
        <v>659</v>
      </c>
      <c r="R296" s="8">
        <v>39924109000063</v>
      </c>
      <c r="S296" s="6" t="s">
        <v>54</v>
      </c>
      <c r="T296" s="22">
        <v>600000</v>
      </c>
      <c r="U296" s="33">
        <v>48</v>
      </c>
      <c r="V296" s="60">
        <v>44279</v>
      </c>
      <c r="W296" s="108"/>
    </row>
    <row r="297" spans="1:23" ht="66">
      <c r="A297" s="6">
        <v>92</v>
      </c>
      <c r="B297" s="38">
        <v>20005797400012</v>
      </c>
      <c r="C297" s="6" t="s">
        <v>15</v>
      </c>
      <c r="D297" s="6" t="s">
        <v>285</v>
      </c>
      <c r="E297" s="6">
        <v>4</v>
      </c>
      <c r="F297" s="39" t="s">
        <v>286</v>
      </c>
      <c r="G297" s="39" t="s">
        <v>286</v>
      </c>
      <c r="H297" s="6" t="s">
        <v>550</v>
      </c>
      <c r="I297" s="6" t="s">
        <v>286</v>
      </c>
      <c r="J297" s="39" t="s">
        <v>286</v>
      </c>
      <c r="K297" s="39" t="s">
        <v>262</v>
      </c>
      <c r="L297" s="6">
        <v>2021022</v>
      </c>
      <c r="M297" s="9" t="s">
        <v>1619</v>
      </c>
      <c r="N297" s="6" t="s">
        <v>660</v>
      </c>
      <c r="O297" s="39" t="s">
        <v>16</v>
      </c>
      <c r="P297" s="6" t="s">
        <v>24</v>
      </c>
      <c r="Q297" s="6" t="s">
        <v>1626</v>
      </c>
      <c r="R297" s="72">
        <v>32933888302274</v>
      </c>
      <c r="S297" s="6" t="s">
        <v>55</v>
      </c>
      <c r="T297" s="22">
        <v>1559412.1</v>
      </c>
      <c r="U297" s="6">
        <v>9</v>
      </c>
      <c r="V297" s="60">
        <v>44285</v>
      </c>
      <c r="W297" s="108"/>
    </row>
    <row r="298" spans="1:23" ht="66">
      <c r="A298" s="6">
        <v>92</v>
      </c>
      <c r="B298" s="38">
        <v>20005797400012</v>
      </c>
      <c r="C298" s="6" t="s">
        <v>15</v>
      </c>
      <c r="D298" s="6" t="s">
        <v>286</v>
      </c>
      <c r="E298" s="6" t="s">
        <v>550</v>
      </c>
      <c r="F298" s="39" t="s">
        <v>286</v>
      </c>
      <c r="G298" s="39" t="s">
        <v>286</v>
      </c>
      <c r="H298" s="6" t="s">
        <v>550</v>
      </c>
      <c r="I298" s="6" t="s">
        <v>286</v>
      </c>
      <c r="J298" s="39" t="s">
        <v>286</v>
      </c>
      <c r="K298" s="39" t="s">
        <v>261</v>
      </c>
      <c r="L298" s="6">
        <v>2021023</v>
      </c>
      <c r="M298" s="9" t="s">
        <v>664</v>
      </c>
      <c r="N298" s="6">
        <v>44113700</v>
      </c>
      <c r="O298" s="39" t="s">
        <v>16</v>
      </c>
      <c r="P298" s="6" t="s">
        <v>19</v>
      </c>
      <c r="Q298" s="6" t="s">
        <v>665</v>
      </c>
      <c r="R298" s="8">
        <v>59200276000011</v>
      </c>
      <c r="S298" s="6" t="s">
        <v>53</v>
      </c>
      <c r="T298" s="22">
        <v>360000</v>
      </c>
      <c r="U298" s="6">
        <v>48</v>
      </c>
      <c r="V298" s="60">
        <v>44273</v>
      </c>
      <c r="W298" s="108"/>
    </row>
    <row r="299" spans="1:23" ht="66">
      <c r="A299" s="6">
        <v>92</v>
      </c>
      <c r="B299" s="38">
        <v>20005797400012</v>
      </c>
      <c r="C299" s="6" t="s">
        <v>15</v>
      </c>
      <c r="D299" s="6" t="s">
        <v>286</v>
      </c>
      <c r="E299" s="6" t="s">
        <v>550</v>
      </c>
      <c r="F299" s="39" t="s">
        <v>286</v>
      </c>
      <c r="G299" s="39" t="s">
        <v>286</v>
      </c>
      <c r="H299" s="6" t="s">
        <v>550</v>
      </c>
      <c r="I299" s="6" t="s">
        <v>286</v>
      </c>
      <c r="J299" s="39" t="s">
        <v>286</v>
      </c>
      <c r="K299" s="39" t="s">
        <v>261</v>
      </c>
      <c r="L299" s="6">
        <v>2021023</v>
      </c>
      <c r="M299" s="9" t="s">
        <v>661</v>
      </c>
      <c r="N299" s="6" t="s">
        <v>662</v>
      </c>
      <c r="O299" s="39" t="s">
        <v>16</v>
      </c>
      <c r="P299" s="6" t="s">
        <v>19</v>
      </c>
      <c r="Q299" s="6" t="s">
        <v>663</v>
      </c>
      <c r="R299" s="8">
        <v>30368772700063</v>
      </c>
      <c r="S299" s="6" t="s">
        <v>53</v>
      </c>
      <c r="T299" s="22">
        <f>720000/2</f>
        <v>360000</v>
      </c>
      <c r="U299" s="6">
        <v>48</v>
      </c>
      <c r="V299" s="60">
        <v>44273</v>
      </c>
    </row>
    <row r="300" spans="1:23" ht="66">
      <c r="A300" s="6">
        <v>92</v>
      </c>
      <c r="B300" s="38">
        <v>20005797400012</v>
      </c>
      <c r="C300" s="6" t="s">
        <v>15</v>
      </c>
      <c r="D300" s="39" t="s">
        <v>286</v>
      </c>
      <c r="E300" s="6" t="s">
        <v>550</v>
      </c>
      <c r="F300" s="39" t="s">
        <v>285</v>
      </c>
      <c r="G300" s="39" t="s">
        <v>286</v>
      </c>
      <c r="H300" s="6" t="s">
        <v>550</v>
      </c>
      <c r="I300" s="39" t="s">
        <v>286</v>
      </c>
      <c r="J300" s="39" t="s">
        <v>286</v>
      </c>
      <c r="K300" s="39" t="s">
        <v>260</v>
      </c>
      <c r="L300" s="39">
        <v>2021024</v>
      </c>
      <c r="M300" s="9" t="s">
        <v>315</v>
      </c>
      <c r="N300" s="39" t="s">
        <v>299</v>
      </c>
      <c r="O300" s="6" t="s">
        <v>16</v>
      </c>
      <c r="P300" s="6" t="s">
        <v>572</v>
      </c>
      <c r="Q300" s="6" t="s">
        <v>316</v>
      </c>
      <c r="R300" s="40">
        <v>39749873400029</v>
      </c>
      <c r="S300" s="6" t="s">
        <v>53</v>
      </c>
      <c r="T300" s="22">
        <v>4404.3999999999996</v>
      </c>
      <c r="U300" s="33">
        <v>2</v>
      </c>
      <c r="V300" s="53">
        <v>44267</v>
      </c>
      <c r="W300" s="108"/>
    </row>
    <row r="301" spans="1:23" ht="66">
      <c r="A301" s="6">
        <v>92</v>
      </c>
      <c r="B301" s="38">
        <v>20005797400012</v>
      </c>
      <c r="C301" s="6" t="s">
        <v>15</v>
      </c>
      <c r="D301" s="39" t="s">
        <v>286</v>
      </c>
      <c r="E301" s="6" t="s">
        <v>550</v>
      </c>
      <c r="F301" s="39" t="s">
        <v>285</v>
      </c>
      <c r="G301" s="39" t="s">
        <v>286</v>
      </c>
      <c r="H301" s="6" t="s">
        <v>550</v>
      </c>
      <c r="I301" s="6" t="s">
        <v>286</v>
      </c>
      <c r="J301" s="39" t="s">
        <v>286</v>
      </c>
      <c r="K301" s="39" t="s">
        <v>260</v>
      </c>
      <c r="L301" s="6">
        <v>2021025</v>
      </c>
      <c r="M301" s="9" t="s">
        <v>1606</v>
      </c>
      <c r="N301" s="6" t="s">
        <v>49</v>
      </c>
      <c r="O301" s="6" t="s">
        <v>16</v>
      </c>
      <c r="P301" s="6" t="s">
        <v>235</v>
      </c>
      <c r="Q301" s="6" t="s">
        <v>666</v>
      </c>
      <c r="R301" s="8">
        <v>44992071900027</v>
      </c>
      <c r="S301" s="6" t="s">
        <v>56</v>
      </c>
      <c r="T301" s="105">
        <v>148062.15</v>
      </c>
      <c r="U301" s="33" t="s">
        <v>351</v>
      </c>
      <c r="V301" s="60">
        <v>44309</v>
      </c>
    </row>
    <row r="302" spans="1:23" ht="66">
      <c r="A302" s="6">
        <v>92</v>
      </c>
      <c r="B302" s="38">
        <v>20005797400012</v>
      </c>
      <c r="C302" s="6" t="s">
        <v>15</v>
      </c>
      <c r="D302" s="6" t="s">
        <v>598</v>
      </c>
      <c r="E302" s="6" t="s">
        <v>598</v>
      </c>
      <c r="F302" s="6" t="s">
        <v>598</v>
      </c>
      <c r="G302" s="6" t="s">
        <v>598</v>
      </c>
      <c r="H302" s="6" t="s">
        <v>598</v>
      </c>
      <c r="I302" s="6" t="s">
        <v>598</v>
      </c>
      <c r="J302" s="6" t="s">
        <v>285</v>
      </c>
      <c r="K302" s="6" t="s">
        <v>260</v>
      </c>
      <c r="L302" s="6">
        <v>2021026</v>
      </c>
      <c r="M302" s="9" t="s">
        <v>667</v>
      </c>
      <c r="N302" s="6" t="s">
        <v>668</v>
      </c>
      <c r="O302" s="6" t="s">
        <v>16</v>
      </c>
      <c r="P302" s="6" t="s">
        <v>331</v>
      </c>
      <c r="Q302" s="6" t="s">
        <v>583</v>
      </c>
      <c r="R302" s="8">
        <v>44452352600564</v>
      </c>
      <c r="S302" s="6" t="s">
        <v>53</v>
      </c>
      <c r="T302" s="22" t="s">
        <v>669</v>
      </c>
      <c r="U302" s="33">
        <v>48</v>
      </c>
      <c r="V302" s="60">
        <v>43754</v>
      </c>
      <c r="W302" s="108"/>
    </row>
    <row r="303" spans="1:23" ht="66">
      <c r="A303" s="6">
        <v>92</v>
      </c>
      <c r="B303" s="38">
        <v>20005797400012</v>
      </c>
      <c r="C303" s="6" t="s">
        <v>15</v>
      </c>
      <c r="D303" s="6" t="s">
        <v>598</v>
      </c>
      <c r="E303" s="6" t="s">
        <v>598</v>
      </c>
      <c r="F303" s="6" t="s">
        <v>598</v>
      </c>
      <c r="G303" s="6" t="s">
        <v>598</v>
      </c>
      <c r="H303" s="6" t="s">
        <v>598</v>
      </c>
      <c r="I303" s="6" t="s">
        <v>598</v>
      </c>
      <c r="J303" s="6" t="s">
        <v>286</v>
      </c>
      <c r="K303" s="6" t="s">
        <v>261</v>
      </c>
      <c r="L303" s="6">
        <v>2021027</v>
      </c>
      <c r="M303" s="9" t="s">
        <v>670</v>
      </c>
      <c r="N303" s="6" t="s">
        <v>671</v>
      </c>
      <c r="O303" s="6" t="s">
        <v>16</v>
      </c>
      <c r="P303" s="6" t="s">
        <v>331</v>
      </c>
      <c r="Q303" s="6" t="s">
        <v>672</v>
      </c>
      <c r="R303" s="8">
        <v>85480042200073</v>
      </c>
      <c r="S303" s="6" t="s">
        <v>53</v>
      </c>
      <c r="T303" s="22" t="s">
        <v>669</v>
      </c>
      <c r="U303" s="33">
        <v>48</v>
      </c>
      <c r="V303" s="60">
        <v>44155</v>
      </c>
      <c r="W303" s="108"/>
    </row>
    <row r="304" spans="1:23" ht="92.4">
      <c r="A304" s="6">
        <v>92</v>
      </c>
      <c r="B304" s="38">
        <v>20005797400012</v>
      </c>
      <c r="C304" s="6" t="s">
        <v>15</v>
      </c>
      <c r="D304" s="39" t="s">
        <v>286</v>
      </c>
      <c r="E304" s="6" t="s">
        <v>550</v>
      </c>
      <c r="F304" s="6" t="s">
        <v>286</v>
      </c>
      <c r="G304" s="39" t="s">
        <v>286</v>
      </c>
      <c r="H304" s="6" t="s">
        <v>550</v>
      </c>
      <c r="I304" s="6" t="s">
        <v>286</v>
      </c>
      <c r="J304" s="39" t="s">
        <v>286</v>
      </c>
      <c r="K304" s="39" t="s">
        <v>260</v>
      </c>
      <c r="L304" s="6">
        <v>2021028</v>
      </c>
      <c r="M304" s="9" t="s">
        <v>673</v>
      </c>
      <c r="N304" s="6">
        <v>71241000</v>
      </c>
      <c r="O304" s="39" t="s">
        <v>16</v>
      </c>
      <c r="P304" s="6" t="s">
        <v>24</v>
      </c>
      <c r="Q304" s="6" t="s">
        <v>674</v>
      </c>
      <c r="R304" s="8">
        <v>31095035700023</v>
      </c>
      <c r="S304" s="6" t="s">
        <v>53</v>
      </c>
      <c r="T304" s="22">
        <v>200000</v>
      </c>
      <c r="U304" s="6">
        <v>48</v>
      </c>
      <c r="V304" s="60">
        <v>44287</v>
      </c>
      <c r="W304" s="108"/>
    </row>
    <row r="305" spans="1:23" ht="66">
      <c r="A305" s="6">
        <v>92</v>
      </c>
      <c r="B305" s="38">
        <v>20005797400012</v>
      </c>
      <c r="C305" s="6" t="s">
        <v>15</v>
      </c>
      <c r="D305" s="39" t="s">
        <v>285</v>
      </c>
      <c r="E305" s="6" t="s">
        <v>550</v>
      </c>
      <c r="F305" s="39" t="s">
        <v>285</v>
      </c>
      <c r="G305" s="39" t="s">
        <v>286</v>
      </c>
      <c r="H305" s="6" t="s">
        <v>550</v>
      </c>
      <c r="I305" s="39" t="s">
        <v>286</v>
      </c>
      <c r="J305" s="39" t="s">
        <v>286</v>
      </c>
      <c r="K305" s="39" t="s">
        <v>260</v>
      </c>
      <c r="L305" s="39">
        <v>2021029</v>
      </c>
      <c r="M305" s="9" t="s">
        <v>1540</v>
      </c>
      <c r="N305" s="6" t="s">
        <v>582</v>
      </c>
      <c r="O305" s="39" t="s">
        <v>16</v>
      </c>
      <c r="P305" s="39" t="s">
        <v>24</v>
      </c>
      <c r="Q305" s="6" t="s">
        <v>675</v>
      </c>
      <c r="R305" s="40">
        <v>7120202620044</v>
      </c>
      <c r="S305" s="39" t="s">
        <v>56</v>
      </c>
      <c r="T305" s="59">
        <v>70560</v>
      </c>
      <c r="U305" s="39" t="s">
        <v>351</v>
      </c>
      <c r="V305" s="53">
        <v>44301</v>
      </c>
    </row>
    <row r="306" spans="1:23" ht="79.2">
      <c r="A306" s="6">
        <v>92</v>
      </c>
      <c r="B306" s="38">
        <v>20005797400012</v>
      </c>
      <c r="C306" s="6" t="s">
        <v>15</v>
      </c>
      <c r="D306" s="39" t="s">
        <v>285</v>
      </c>
      <c r="E306" s="6" t="s">
        <v>550</v>
      </c>
      <c r="F306" s="39" t="s">
        <v>285</v>
      </c>
      <c r="G306" s="39" t="s">
        <v>286</v>
      </c>
      <c r="H306" s="6" t="s">
        <v>550</v>
      </c>
      <c r="I306" s="6" t="s">
        <v>286</v>
      </c>
      <c r="J306" s="39" t="s">
        <v>285</v>
      </c>
      <c r="K306" s="39" t="s">
        <v>260</v>
      </c>
      <c r="L306" s="6">
        <v>2021030</v>
      </c>
      <c r="M306" s="9" t="s">
        <v>680</v>
      </c>
      <c r="N306" s="6" t="s">
        <v>677</v>
      </c>
      <c r="O306" s="39" t="s">
        <v>16</v>
      </c>
      <c r="P306" s="6" t="s">
        <v>19</v>
      </c>
      <c r="Q306" s="6" t="s">
        <v>1627</v>
      </c>
      <c r="R306" s="8">
        <v>32238811700036</v>
      </c>
      <c r="S306" s="6" t="s">
        <v>54</v>
      </c>
      <c r="T306" s="22">
        <v>556000</v>
      </c>
      <c r="U306" s="6">
        <v>48</v>
      </c>
      <c r="V306" s="60">
        <v>44285</v>
      </c>
      <c r="W306" s="108"/>
    </row>
    <row r="307" spans="1:23" ht="66">
      <c r="A307" s="6">
        <v>92</v>
      </c>
      <c r="B307" s="38">
        <v>20005797400012</v>
      </c>
      <c r="C307" s="6" t="s">
        <v>15</v>
      </c>
      <c r="D307" s="39" t="s">
        <v>285</v>
      </c>
      <c r="E307" s="6" t="s">
        <v>550</v>
      </c>
      <c r="F307" s="39" t="s">
        <v>285</v>
      </c>
      <c r="G307" s="39" t="s">
        <v>286</v>
      </c>
      <c r="H307" s="6" t="s">
        <v>550</v>
      </c>
      <c r="I307" s="6" t="s">
        <v>286</v>
      </c>
      <c r="J307" s="39" t="s">
        <v>285</v>
      </c>
      <c r="K307" s="39" t="s">
        <v>260</v>
      </c>
      <c r="L307" s="6">
        <v>2021030</v>
      </c>
      <c r="M307" s="9" t="s">
        <v>681</v>
      </c>
      <c r="N307" s="6" t="s">
        <v>677</v>
      </c>
      <c r="O307" s="39" t="s">
        <v>16</v>
      </c>
      <c r="P307" s="6" t="s">
        <v>19</v>
      </c>
      <c r="Q307" s="6" t="s">
        <v>682</v>
      </c>
      <c r="R307" s="8">
        <v>43425621000023</v>
      </c>
      <c r="S307" s="6" t="s">
        <v>54</v>
      </c>
      <c r="T307" s="22">
        <v>104000</v>
      </c>
      <c r="U307" s="6">
        <v>48</v>
      </c>
      <c r="V307" s="60">
        <v>44298</v>
      </c>
    </row>
    <row r="308" spans="1:23" ht="66">
      <c r="A308" s="6">
        <v>92</v>
      </c>
      <c r="B308" s="38">
        <v>20005797400012</v>
      </c>
      <c r="C308" s="6" t="s">
        <v>15</v>
      </c>
      <c r="D308" s="39" t="s">
        <v>286</v>
      </c>
      <c r="E308" s="6" t="s">
        <v>550</v>
      </c>
      <c r="F308" s="6" t="s">
        <v>286</v>
      </c>
      <c r="G308" s="39" t="s">
        <v>286</v>
      </c>
      <c r="H308" s="6" t="s">
        <v>550</v>
      </c>
      <c r="I308" s="6" t="s">
        <v>286</v>
      </c>
      <c r="J308" s="39" t="s">
        <v>285</v>
      </c>
      <c r="K308" s="39" t="s">
        <v>260</v>
      </c>
      <c r="L308" s="6">
        <v>2021030</v>
      </c>
      <c r="M308" s="9" t="s">
        <v>676</v>
      </c>
      <c r="N308" s="6" t="s">
        <v>677</v>
      </c>
      <c r="O308" s="39" t="s">
        <v>16</v>
      </c>
      <c r="P308" s="6" t="s">
        <v>19</v>
      </c>
      <c r="Q308" s="6" t="s">
        <v>678</v>
      </c>
      <c r="R308" s="8">
        <v>78805646300052</v>
      </c>
      <c r="S308" s="6" t="s">
        <v>54</v>
      </c>
      <c r="T308" s="22">
        <v>816000</v>
      </c>
      <c r="U308" s="6">
        <v>48</v>
      </c>
      <c r="V308" s="60">
        <v>44285</v>
      </c>
    </row>
    <row r="309" spans="1:23" ht="66">
      <c r="A309" s="6">
        <v>92</v>
      </c>
      <c r="B309" s="38">
        <v>20005797400012</v>
      </c>
      <c r="C309" s="6" t="s">
        <v>15</v>
      </c>
      <c r="D309" s="39" t="s">
        <v>286</v>
      </c>
      <c r="E309" s="6" t="s">
        <v>550</v>
      </c>
      <c r="F309" s="6" t="s">
        <v>286</v>
      </c>
      <c r="G309" s="39" t="s">
        <v>286</v>
      </c>
      <c r="H309" s="6" t="s">
        <v>550</v>
      </c>
      <c r="I309" s="6" t="s">
        <v>286</v>
      </c>
      <c r="J309" s="39" t="s">
        <v>285</v>
      </c>
      <c r="K309" s="39" t="s">
        <v>260</v>
      </c>
      <c r="L309" s="6">
        <v>2021030</v>
      </c>
      <c r="M309" s="9" t="s">
        <v>679</v>
      </c>
      <c r="N309" s="6" t="s">
        <v>677</v>
      </c>
      <c r="O309" s="39" t="s">
        <v>16</v>
      </c>
      <c r="P309" s="6" t="s">
        <v>19</v>
      </c>
      <c r="Q309" s="6" t="s">
        <v>678</v>
      </c>
      <c r="R309" s="8">
        <v>78805646300052</v>
      </c>
      <c r="S309" s="6" t="s">
        <v>54</v>
      </c>
      <c r="T309" s="22">
        <v>164000</v>
      </c>
      <c r="U309" s="6">
        <v>48</v>
      </c>
      <c r="V309" s="60">
        <v>44285</v>
      </c>
    </row>
    <row r="310" spans="1:23" ht="66">
      <c r="A310" s="6">
        <v>92</v>
      </c>
      <c r="B310" s="38">
        <v>20005797400012</v>
      </c>
      <c r="C310" s="6" t="s">
        <v>15</v>
      </c>
      <c r="D310" s="39" t="s">
        <v>286</v>
      </c>
      <c r="E310" s="6" t="s">
        <v>550</v>
      </c>
      <c r="F310" s="39" t="s">
        <v>286</v>
      </c>
      <c r="G310" s="39" t="s">
        <v>286</v>
      </c>
      <c r="H310" s="6" t="s">
        <v>550</v>
      </c>
      <c r="I310" s="39" t="s">
        <v>286</v>
      </c>
      <c r="J310" s="39" t="s">
        <v>286</v>
      </c>
      <c r="K310" s="39" t="s">
        <v>260</v>
      </c>
      <c r="L310" s="39">
        <v>2021031</v>
      </c>
      <c r="M310" s="9" t="s">
        <v>683</v>
      </c>
      <c r="N310" s="39" t="s">
        <v>299</v>
      </c>
      <c r="O310" s="6" t="s">
        <v>16</v>
      </c>
      <c r="P310" s="6" t="s">
        <v>572</v>
      </c>
      <c r="Q310" s="6" t="s">
        <v>684</v>
      </c>
      <c r="R310" s="40">
        <v>53444088800038</v>
      </c>
      <c r="S310" s="6" t="s">
        <v>53</v>
      </c>
      <c r="T310" s="22">
        <v>1760</v>
      </c>
      <c r="U310" s="33">
        <v>1</v>
      </c>
      <c r="V310" s="53">
        <v>44299</v>
      </c>
      <c r="W310" s="108"/>
    </row>
    <row r="311" spans="1:23" ht="66">
      <c r="A311" s="6">
        <v>92</v>
      </c>
      <c r="B311" s="38">
        <v>20005797400012</v>
      </c>
      <c r="C311" s="6" t="s">
        <v>15</v>
      </c>
      <c r="D311" s="39" t="s">
        <v>285</v>
      </c>
      <c r="E311" s="6" t="s">
        <v>550</v>
      </c>
      <c r="F311" s="6" t="s">
        <v>286</v>
      </c>
      <c r="G311" s="39" t="s">
        <v>286</v>
      </c>
      <c r="H311" s="6" t="s">
        <v>550</v>
      </c>
      <c r="I311" s="39" t="s">
        <v>286</v>
      </c>
      <c r="J311" s="39" t="s">
        <v>286</v>
      </c>
      <c r="K311" s="39" t="s">
        <v>260</v>
      </c>
      <c r="L311" s="39">
        <v>2021032</v>
      </c>
      <c r="M311" s="9" t="s">
        <v>685</v>
      </c>
      <c r="N311" s="39" t="s">
        <v>299</v>
      </c>
      <c r="O311" s="6" t="s">
        <v>16</v>
      </c>
      <c r="P311" s="6" t="s">
        <v>572</v>
      </c>
      <c r="Q311" s="6" t="s">
        <v>1226</v>
      </c>
      <c r="R311" s="40">
        <v>78530725700044</v>
      </c>
      <c r="S311" s="6" t="s">
        <v>53</v>
      </c>
      <c r="T311" s="22">
        <v>15000</v>
      </c>
      <c r="U311" s="33">
        <v>10</v>
      </c>
      <c r="V311" s="53">
        <v>44299</v>
      </c>
      <c r="W311" s="108"/>
    </row>
    <row r="312" spans="1:23" ht="66">
      <c r="A312" s="6">
        <v>92</v>
      </c>
      <c r="B312" s="38">
        <v>20005797400012</v>
      </c>
      <c r="C312" s="6" t="s">
        <v>15</v>
      </c>
      <c r="D312" s="39" t="s">
        <v>286</v>
      </c>
      <c r="E312" s="6" t="s">
        <v>550</v>
      </c>
      <c r="F312" s="6" t="s">
        <v>286</v>
      </c>
      <c r="G312" s="39" t="s">
        <v>286</v>
      </c>
      <c r="H312" s="6" t="s">
        <v>550</v>
      </c>
      <c r="I312" s="39" t="s">
        <v>286</v>
      </c>
      <c r="J312" s="39" t="s">
        <v>286</v>
      </c>
      <c r="K312" s="39" t="s">
        <v>260</v>
      </c>
      <c r="L312" s="39">
        <v>2021033</v>
      </c>
      <c r="M312" s="9" t="s">
        <v>686</v>
      </c>
      <c r="N312" s="39" t="s">
        <v>687</v>
      </c>
      <c r="O312" s="39" t="s">
        <v>16</v>
      </c>
      <c r="P312" s="6" t="s">
        <v>572</v>
      </c>
      <c r="Q312" s="6" t="s">
        <v>688</v>
      </c>
      <c r="R312" s="40">
        <v>53125432400043</v>
      </c>
      <c r="S312" s="39" t="s">
        <v>53</v>
      </c>
      <c r="T312" s="59">
        <v>39900</v>
      </c>
      <c r="U312" s="39">
        <v>24</v>
      </c>
      <c r="V312" s="53">
        <v>44303</v>
      </c>
    </row>
    <row r="313" spans="1:23" ht="66">
      <c r="A313" s="6">
        <v>92</v>
      </c>
      <c r="B313" s="38">
        <v>20005797400012</v>
      </c>
      <c r="C313" s="6" t="s">
        <v>15</v>
      </c>
      <c r="D313" s="39" t="s">
        <v>286</v>
      </c>
      <c r="E313" s="6" t="s">
        <v>550</v>
      </c>
      <c r="F313" s="6" t="s">
        <v>286</v>
      </c>
      <c r="G313" s="39" t="s">
        <v>286</v>
      </c>
      <c r="H313" s="6" t="s">
        <v>550</v>
      </c>
      <c r="I313" s="39" t="s">
        <v>286</v>
      </c>
      <c r="J313" s="39" t="s">
        <v>286</v>
      </c>
      <c r="K313" s="39" t="s">
        <v>260</v>
      </c>
      <c r="L313" s="39">
        <v>2021034</v>
      </c>
      <c r="M313" s="9" t="s">
        <v>689</v>
      </c>
      <c r="N313" s="39" t="s">
        <v>47</v>
      </c>
      <c r="O313" s="39" t="s">
        <v>16</v>
      </c>
      <c r="P313" s="6" t="s">
        <v>572</v>
      </c>
      <c r="Q313" s="6" t="s">
        <v>690</v>
      </c>
      <c r="R313" s="40" t="s">
        <v>691</v>
      </c>
      <c r="S313" s="39" t="s">
        <v>53</v>
      </c>
      <c r="T313" s="59">
        <v>1800</v>
      </c>
      <c r="U313" s="39">
        <v>2</v>
      </c>
      <c r="V313" s="53">
        <v>44343</v>
      </c>
      <c r="W313" s="108"/>
    </row>
    <row r="314" spans="1:23" ht="66">
      <c r="A314" s="6">
        <v>92</v>
      </c>
      <c r="B314" s="38">
        <v>20005797400012</v>
      </c>
      <c r="C314" s="6" t="s">
        <v>15</v>
      </c>
      <c r="D314" s="39" t="s">
        <v>286</v>
      </c>
      <c r="E314" s="6" t="s">
        <v>550</v>
      </c>
      <c r="F314" s="39" t="s">
        <v>286</v>
      </c>
      <c r="G314" s="39" t="s">
        <v>286</v>
      </c>
      <c r="H314" s="6" t="s">
        <v>550</v>
      </c>
      <c r="I314" s="39" t="s">
        <v>286</v>
      </c>
      <c r="J314" s="39" t="s">
        <v>286</v>
      </c>
      <c r="K314" s="39" t="s">
        <v>260</v>
      </c>
      <c r="L314" s="39">
        <v>2021035</v>
      </c>
      <c r="M314" s="9" t="s">
        <v>692</v>
      </c>
      <c r="N314" s="39" t="s">
        <v>47</v>
      </c>
      <c r="O314" s="39" t="s">
        <v>16</v>
      </c>
      <c r="P314" s="6" t="s">
        <v>572</v>
      </c>
      <c r="Q314" s="6" t="s">
        <v>693</v>
      </c>
      <c r="R314" s="40">
        <v>81785817800012</v>
      </c>
      <c r="S314" s="39" t="s">
        <v>53</v>
      </c>
      <c r="T314" s="59">
        <v>1000</v>
      </c>
      <c r="U314" s="39">
        <v>2</v>
      </c>
      <c r="V314" s="53">
        <v>44307</v>
      </c>
      <c r="W314" s="108"/>
    </row>
    <row r="315" spans="1:23" ht="79.2">
      <c r="A315" s="6">
        <v>92</v>
      </c>
      <c r="B315" s="38">
        <v>20005797400012</v>
      </c>
      <c r="C315" s="6" t="s">
        <v>15</v>
      </c>
      <c r="D315" s="39" t="s">
        <v>286</v>
      </c>
      <c r="E315" s="6" t="s">
        <v>550</v>
      </c>
      <c r="F315" s="6" t="s">
        <v>286</v>
      </c>
      <c r="G315" s="39" t="s">
        <v>286</v>
      </c>
      <c r="H315" s="6" t="s">
        <v>550</v>
      </c>
      <c r="I315" s="39" t="s">
        <v>286</v>
      </c>
      <c r="J315" s="39" t="s">
        <v>286</v>
      </c>
      <c r="K315" s="39" t="s">
        <v>260</v>
      </c>
      <c r="L315" s="39">
        <v>2021036</v>
      </c>
      <c r="M315" s="9" t="s">
        <v>694</v>
      </c>
      <c r="N315" s="39" t="s">
        <v>47</v>
      </c>
      <c r="O315" s="39" t="s">
        <v>16</v>
      </c>
      <c r="P315" s="6" t="s">
        <v>572</v>
      </c>
      <c r="Q315" s="6" t="s">
        <v>659</v>
      </c>
      <c r="R315" s="40" t="s">
        <v>695</v>
      </c>
      <c r="S315" s="39" t="s">
        <v>53</v>
      </c>
      <c r="T315" s="59">
        <v>940</v>
      </c>
      <c r="U315" s="39">
        <v>1</v>
      </c>
      <c r="V315" s="53">
        <v>44342</v>
      </c>
      <c r="W315" s="108"/>
    </row>
    <row r="316" spans="1:23" ht="79.2">
      <c r="A316" s="6">
        <v>92</v>
      </c>
      <c r="B316" s="38">
        <v>20005797400012</v>
      </c>
      <c r="C316" s="6" t="s">
        <v>15</v>
      </c>
      <c r="D316" s="39" t="s">
        <v>286</v>
      </c>
      <c r="E316" s="6" t="s">
        <v>550</v>
      </c>
      <c r="F316" s="6" t="s">
        <v>286</v>
      </c>
      <c r="G316" s="39" t="s">
        <v>286</v>
      </c>
      <c r="H316" s="6" t="s">
        <v>550</v>
      </c>
      <c r="I316" s="39" t="s">
        <v>286</v>
      </c>
      <c r="J316" s="39" t="s">
        <v>286</v>
      </c>
      <c r="K316" s="39" t="s">
        <v>260</v>
      </c>
      <c r="L316" s="39">
        <v>2021037</v>
      </c>
      <c r="M316" s="9" t="s">
        <v>696</v>
      </c>
      <c r="N316" s="39" t="s">
        <v>47</v>
      </c>
      <c r="O316" s="39" t="s">
        <v>16</v>
      </c>
      <c r="P316" s="6" t="s">
        <v>572</v>
      </c>
      <c r="Q316" s="6" t="s">
        <v>697</v>
      </c>
      <c r="R316" s="40">
        <v>48930736300031</v>
      </c>
      <c r="S316" s="39" t="s">
        <v>53</v>
      </c>
      <c r="T316" s="59">
        <v>840</v>
      </c>
      <c r="U316" s="39">
        <v>1</v>
      </c>
      <c r="V316" s="53">
        <v>44300</v>
      </c>
      <c r="W316" s="108"/>
    </row>
    <row r="317" spans="1:23" ht="79.2">
      <c r="A317" s="6">
        <v>92</v>
      </c>
      <c r="B317" s="38">
        <v>20005797400012</v>
      </c>
      <c r="C317" s="6" t="s">
        <v>15</v>
      </c>
      <c r="D317" s="39" t="s">
        <v>286</v>
      </c>
      <c r="E317" s="6" t="s">
        <v>550</v>
      </c>
      <c r="F317" s="6" t="s">
        <v>286</v>
      </c>
      <c r="G317" s="39" t="s">
        <v>286</v>
      </c>
      <c r="H317" s="6" t="s">
        <v>550</v>
      </c>
      <c r="I317" s="6" t="s">
        <v>286</v>
      </c>
      <c r="J317" s="39" t="s">
        <v>285</v>
      </c>
      <c r="K317" s="39" t="s">
        <v>261</v>
      </c>
      <c r="L317" s="6">
        <v>2021038</v>
      </c>
      <c r="M317" s="9" t="s">
        <v>704</v>
      </c>
      <c r="N317" s="6">
        <v>18143000</v>
      </c>
      <c r="O317" s="39" t="s">
        <v>16</v>
      </c>
      <c r="P317" s="6" t="s">
        <v>19</v>
      </c>
      <c r="Q317" s="6" t="s">
        <v>705</v>
      </c>
      <c r="R317" s="9" t="s">
        <v>706</v>
      </c>
      <c r="S317" s="6" t="s">
        <v>54</v>
      </c>
      <c r="T317" s="22">
        <v>800000</v>
      </c>
      <c r="U317" s="6">
        <v>48</v>
      </c>
      <c r="V317" s="60">
        <v>44295</v>
      </c>
      <c r="W317" s="108"/>
    </row>
    <row r="318" spans="1:23" ht="66">
      <c r="A318" s="6">
        <v>92</v>
      </c>
      <c r="B318" s="38">
        <v>20005797400012</v>
      </c>
      <c r="C318" s="6" t="s">
        <v>15</v>
      </c>
      <c r="D318" s="39" t="s">
        <v>286</v>
      </c>
      <c r="E318" s="6" t="s">
        <v>550</v>
      </c>
      <c r="F318" s="6" t="s">
        <v>286</v>
      </c>
      <c r="G318" s="39" t="s">
        <v>286</v>
      </c>
      <c r="H318" s="6" t="s">
        <v>550</v>
      </c>
      <c r="I318" s="6" t="s">
        <v>286</v>
      </c>
      <c r="J318" s="39" t="s">
        <v>285</v>
      </c>
      <c r="K318" s="39" t="s">
        <v>261</v>
      </c>
      <c r="L318" s="6">
        <v>2021038</v>
      </c>
      <c r="M318" s="9" t="s">
        <v>701</v>
      </c>
      <c r="N318" s="6">
        <v>18143000</v>
      </c>
      <c r="O318" s="39" t="s">
        <v>16</v>
      </c>
      <c r="P318" s="6" t="s">
        <v>19</v>
      </c>
      <c r="Q318" s="6" t="s">
        <v>702</v>
      </c>
      <c r="R318" s="9" t="s">
        <v>703</v>
      </c>
      <c r="S318" s="6" t="s">
        <v>54</v>
      </c>
      <c r="T318" s="22">
        <v>160000</v>
      </c>
      <c r="U318" s="6">
        <v>48</v>
      </c>
      <c r="V318" s="60">
        <v>44295</v>
      </c>
    </row>
    <row r="319" spans="1:23" ht="66">
      <c r="A319" s="6">
        <v>92</v>
      </c>
      <c r="B319" s="38">
        <v>20005797400012</v>
      </c>
      <c r="C319" s="6" t="s">
        <v>15</v>
      </c>
      <c r="D319" s="39" t="s">
        <v>286</v>
      </c>
      <c r="E319" s="6" t="s">
        <v>550</v>
      </c>
      <c r="F319" s="6" t="s">
        <v>286</v>
      </c>
      <c r="G319" s="39" t="s">
        <v>286</v>
      </c>
      <c r="H319" s="6" t="s">
        <v>550</v>
      </c>
      <c r="I319" s="6" t="s">
        <v>286</v>
      </c>
      <c r="J319" s="39" t="s">
        <v>285</v>
      </c>
      <c r="K319" s="39" t="s">
        <v>261</v>
      </c>
      <c r="L319" s="6">
        <v>2021038</v>
      </c>
      <c r="M319" s="9" t="s">
        <v>698</v>
      </c>
      <c r="N319" s="6">
        <v>18143000</v>
      </c>
      <c r="O319" s="39" t="s">
        <v>16</v>
      </c>
      <c r="P319" s="6" t="s">
        <v>19</v>
      </c>
      <c r="Q319" s="6" t="s">
        <v>699</v>
      </c>
      <c r="R319" s="9" t="s">
        <v>700</v>
      </c>
      <c r="S319" s="6" t="s">
        <v>54</v>
      </c>
      <c r="T319" s="22">
        <v>400000</v>
      </c>
      <c r="U319" s="6">
        <v>48</v>
      </c>
      <c r="V319" s="60">
        <v>44295</v>
      </c>
    </row>
    <row r="320" spans="1:23" ht="66">
      <c r="A320" s="6">
        <v>92</v>
      </c>
      <c r="B320" s="38">
        <v>20005797400012</v>
      </c>
      <c r="C320" s="6" t="s">
        <v>15</v>
      </c>
      <c r="D320" s="39" t="s">
        <v>286</v>
      </c>
      <c r="E320" s="6" t="s">
        <v>550</v>
      </c>
      <c r="F320" s="6" t="s">
        <v>286</v>
      </c>
      <c r="G320" s="39" t="s">
        <v>286</v>
      </c>
      <c r="H320" s="6" t="s">
        <v>550</v>
      </c>
      <c r="I320" s="39" t="s">
        <v>286</v>
      </c>
      <c r="J320" s="39" t="s">
        <v>286</v>
      </c>
      <c r="K320" s="39" t="s">
        <v>260</v>
      </c>
      <c r="L320" s="39">
        <v>2021039</v>
      </c>
      <c r="M320" s="9" t="s">
        <v>707</v>
      </c>
      <c r="N320" s="87" t="s">
        <v>128</v>
      </c>
      <c r="O320" s="39" t="s">
        <v>16</v>
      </c>
      <c r="P320" s="39" t="s">
        <v>24</v>
      </c>
      <c r="Q320" s="6" t="s">
        <v>708</v>
      </c>
      <c r="R320" s="40" t="s">
        <v>709</v>
      </c>
      <c r="S320" s="39" t="s">
        <v>53</v>
      </c>
      <c r="T320" s="59">
        <v>20200</v>
      </c>
      <c r="U320" s="39">
        <v>4</v>
      </c>
      <c r="V320" s="53">
        <v>44288</v>
      </c>
      <c r="W320" s="108"/>
    </row>
    <row r="321" spans="1:23" ht="66">
      <c r="A321" s="6">
        <v>92</v>
      </c>
      <c r="B321" s="38">
        <v>20005797400012</v>
      </c>
      <c r="C321" s="6" t="s">
        <v>15</v>
      </c>
      <c r="D321" s="39" t="s">
        <v>286</v>
      </c>
      <c r="E321" s="6" t="s">
        <v>550</v>
      </c>
      <c r="F321" s="6" t="s">
        <v>286</v>
      </c>
      <c r="G321" s="39" t="s">
        <v>286</v>
      </c>
      <c r="H321" s="6" t="s">
        <v>550</v>
      </c>
      <c r="I321" s="39" t="s">
        <v>286</v>
      </c>
      <c r="J321" s="39" t="s">
        <v>286</v>
      </c>
      <c r="K321" s="39" t="s">
        <v>260</v>
      </c>
      <c r="L321" s="39">
        <v>2021040</v>
      </c>
      <c r="M321" s="9" t="s">
        <v>1604</v>
      </c>
      <c r="N321" s="6" t="s">
        <v>582</v>
      </c>
      <c r="O321" s="6" t="s">
        <v>23</v>
      </c>
      <c r="P321" s="39" t="s">
        <v>24</v>
      </c>
      <c r="Q321" s="6" t="s">
        <v>94</v>
      </c>
      <c r="R321" s="40">
        <v>71202026200044</v>
      </c>
      <c r="S321" s="39" t="s">
        <v>56</v>
      </c>
      <c r="T321" s="59">
        <v>76293.94</v>
      </c>
      <c r="U321" s="39" t="s">
        <v>351</v>
      </c>
      <c r="V321" s="53">
        <v>44292</v>
      </c>
      <c r="W321" s="108"/>
    </row>
    <row r="322" spans="1:23" ht="66">
      <c r="A322" s="6">
        <v>92</v>
      </c>
      <c r="B322" s="38">
        <v>20005797400012</v>
      </c>
      <c r="C322" s="6" t="s">
        <v>15</v>
      </c>
      <c r="D322" s="39" t="s">
        <v>286</v>
      </c>
      <c r="E322" s="6" t="s">
        <v>550</v>
      </c>
      <c r="F322" s="6" t="s">
        <v>286</v>
      </c>
      <c r="G322" s="39" t="s">
        <v>286</v>
      </c>
      <c r="H322" s="6" t="s">
        <v>550</v>
      </c>
      <c r="I322" s="6" t="s">
        <v>286</v>
      </c>
      <c r="J322" s="39" t="s">
        <v>286</v>
      </c>
      <c r="K322" s="39" t="s">
        <v>262</v>
      </c>
      <c r="L322" s="6">
        <v>2021041</v>
      </c>
      <c r="M322" s="9" t="s">
        <v>710</v>
      </c>
      <c r="N322" s="61" t="s">
        <v>397</v>
      </c>
      <c r="O322" s="39" t="s">
        <v>16</v>
      </c>
      <c r="P322" s="6" t="s">
        <v>24</v>
      </c>
      <c r="Q322" s="6" t="s">
        <v>711</v>
      </c>
      <c r="R322" s="8">
        <v>30689637400320</v>
      </c>
      <c r="S322" s="6" t="s">
        <v>55</v>
      </c>
      <c r="T322" s="22">
        <v>1019887.2</v>
      </c>
      <c r="U322" s="6">
        <v>6</v>
      </c>
      <c r="V322" s="60">
        <v>44323</v>
      </c>
    </row>
    <row r="323" spans="1:23" ht="66">
      <c r="A323" s="6">
        <v>92</v>
      </c>
      <c r="B323" s="38">
        <v>20005797400012</v>
      </c>
      <c r="C323" s="6" t="s">
        <v>15</v>
      </c>
      <c r="D323" s="39" t="s">
        <v>286</v>
      </c>
      <c r="E323" s="6" t="s">
        <v>550</v>
      </c>
      <c r="F323" s="6" t="s">
        <v>286</v>
      </c>
      <c r="G323" s="39" t="s">
        <v>286</v>
      </c>
      <c r="H323" s="6" t="s">
        <v>550</v>
      </c>
      <c r="I323" s="6" t="s">
        <v>286</v>
      </c>
      <c r="J323" s="39" t="s">
        <v>286</v>
      </c>
      <c r="K323" s="39" t="s">
        <v>262</v>
      </c>
      <c r="L323" s="6">
        <v>2021042</v>
      </c>
      <c r="M323" s="9" t="s">
        <v>712</v>
      </c>
      <c r="N323" s="6" t="s">
        <v>713</v>
      </c>
      <c r="O323" s="39" t="s">
        <v>16</v>
      </c>
      <c r="P323" s="6" t="s">
        <v>24</v>
      </c>
      <c r="Q323" s="6" t="s">
        <v>714</v>
      </c>
      <c r="R323" s="61">
        <v>51980913100021</v>
      </c>
      <c r="S323" s="6" t="s">
        <v>55</v>
      </c>
      <c r="T323" s="22">
        <v>148000</v>
      </c>
      <c r="U323" s="6">
        <v>3</v>
      </c>
      <c r="V323" s="60">
        <v>44293</v>
      </c>
    </row>
    <row r="324" spans="1:23" ht="66">
      <c r="A324" s="6">
        <v>92</v>
      </c>
      <c r="B324" s="38">
        <v>20005797400012</v>
      </c>
      <c r="C324" s="6" t="s">
        <v>15</v>
      </c>
      <c r="D324" s="39" t="s">
        <v>286</v>
      </c>
      <c r="E324" s="6" t="s">
        <v>550</v>
      </c>
      <c r="F324" s="6" t="s">
        <v>286</v>
      </c>
      <c r="G324" s="39" t="s">
        <v>286</v>
      </c>
      <c r="H324" s="6" t="s">
        <v>550</v>
      </c>
      <c r="I324" s="39" t="s">
        <v>286</v>
      </c>
      <c r="J324" s="39" t="s">
        <v>286</v>
      </c>
      <c r="K324" s="39" t="s">
        <v>261</v>
      </c>
      <c r="L324" s="39">
        <v>2021043</v>
      </c>
      <c r="M324" s="9" t="s">
        <v>715</v>
      </c>
      <c r="N324" s="87" t="s">
        <v>716</v>
      </c>
      <c r="O324" s="39" t="s">
        <v>16</v>
      </c>
      <c r="P324" s="6" t="s">
        <v>572</v>
      </c>
      <c r="Q324" s="6" t="s">
        <v>717</v>
      </c>
      <c r="R324" s="62">
        <v>511022394</v>
      </c>
      <c r="S324" s="39" t="s">
        <v>54</v>
      </c>
      <c r="T324" s="59">
        <v>20000</v>
      </c>
      <c r="U324" s="39">
        <v>48</v>
      </c>
      <c r="V324" s="53">
        <v>44312</v>
      </c>
    </row>
    <row r="325" spans="1:23" ht="66">
      <c r="A325" s="6">
        <v>92</v>
      </c>
      <c r="B325" s="38">
        <v>20005797400012</v>
      </c>
      <c r="C325" s="6" t="s">
        <v>15</v>
      </c>
      <c r="D325" s="39" t="s">
        <v>286</v>
      </c>
      <c r="E325" s="39" t="s">
        <v>550</v>
      </c>
      <c r="F325" s="39" t="s">
        <v>286</v>
      </c>
      <c r="G325" s="39" t="s">
        <v>286</v>
      </c>
      <c r="H325" s="6" t="s">
        <v>550</v>
      </c>
      <c r="I325" s="39" t="s">
        <v>286</v>
      </c>
      <c r="J325" s="39" t="s">
        <v>286</v>
      </c>
      <c r="K325" s="39" t="s">
        <v>260</v>
      </c>
      <c r="L325" s="39">
        <v>2021044</v>
      </c>
      <c r="M325" s="9" t="s">
        <v>718</v>
      </c>
      <c r="N325" s="39" t="s">
        <v>47</v>
      </c>
      <c r="O325" s="39" t="s">
        <v>16</v>
      </c>
      <c r="P325" s="6" t="s">
        <v>572</v>
      </c>
      <c r="Q325" s="6" t="s">
        <v>719</v>
      </c>
      <c r="R325" s="39" t="s">
        <v>720</v>
      </c>
      <c r="S325" s="39" t="s">
        <v>53</v>
      </c>
      <c r="T325" s="59">
        <v>1500</v>
      </c>
      <c r="U325" s="6">
        <v>7</v>
      </c>
      <c r="V325" s="53">
        <v>44301</v>
      </c>
      <c r="W325" s="108"/>
    </row>
    <row r="326" spans="1:23" ht="66">
      <c r="A326" s="6">
        <v>92</v>
      </c>
      <c r="B326" s="38">
        <v>20005797400012</v>
      </c>
      <c r="C326" s="6" t="s">
        <v>15</v>
      </c>
      <c r="D326" s="39" t="s">
        <v>286</v>
      </c>
      <c r="E326" s="39" t="s">
        <v>286</v>
      </c>
      <c r="F326" s="39" t="s">
        <v>286</v>
      </c>
      <c r="G326" s="39" t="s">
        <v>286</v>
      </c>
      <c r="H326" s="6" t="s">
        <v>550</v>
      </c>
      <c r="I326" s="39" t="s">
        <v>286</v>
      </c>
      <c r="J326" s="39" t="s">
        <v>286</v>
      </c>
      <c r="K326" s="39" t="s">
        <v>260</v>
      </c>
      <c r="L326" s="39">
        <v>2021045</v>
      </c>
      <c r="M326" s="9" t="s">
        <v>1557</v>
      </c>
      <c r="N326" s="6" t="s">
        <v>582</v>
      </c>
      <c r="O326" s="6" t="s">
        <v>23</v>
      </c>
      <c r="P326" s="39" t="s">
        <v>24</v>
      </c>
      <c r="Q326" s="6" t="s">
        <v>604</v>
      </c>
      <c r="R326" s="40">
        <v>71202026200044</v>
      </c>
      <c r="S326" s="39" t="s">
        <v>56</v>
      </c>
      <c r="T326" s="59">
        <v>40656</v>
      </c>
      <c r="U326" s="39" t="s">
        <v>351</v>
      </c>
      <c r="V326" s="53">
        <v>44299</v>
      </c>
    </row>
    <row r="327" spans="1:23" ht="66">
      <c r="A327" s="6">
        <v>92</v>
      </c>
      <c r="B327" s="38">
        <v>20005797400012</v>
      </c>
      <c r="C327" s="6" t="s">
        <v>15</v>
      </c>
      <c r="D327" s="39" t="s">
        <v>286</v>
      </c>
      <c r="E327" s="6" t="s">
        <v>550</v>
      </c>
      <c r="F327" s="39" t="s">
        <v>286</v>
      </c>
      <c r="G327" s="39" t="s">
        <v>286</v>
      </c>
      <c r="H327" s="6" t="s">
        <v>550</v>
      </c>
      <c r="I327" s="39" t="s">
        <v>286</v>
      </c>
      <c r="J327" s="39" t="s">
        <v>286</v>
      </c>
      <c r="K327" s="39" t="s">
        <v>260</v>
      </c>
      <c r="L327" s="39">
        <v>2021046</v>
      </c>
      <c r="M327" s="9" t="s">
        <v>721</v>
      </c>
      <c r="N327" s="6" t="s">
        <v>722</v>
      </c>
      <c r="O327" s="39" t="s">
        <v>16</v>
      </c>
      <c r="P327" s="39" t="s">
        <v>24</v>
      </c>
      <c r="Q327" s="6" t="s">
        <v>723</v>
      </c>
      <c r="R327" s="40">
        <v>30741988700053</v>
      </c>
      <c r="S327" s="39" t="s">
        <v>53</v>
      </c>
      <c r="T327" s="59">
        <v>20800</v>
      </c>
      <c r="U327" s="39">
        <v>5</v>
      </c>
      <c r="V327" s="53">
        <v>44306</v>
      </c>
    </row>
    <row r="328" spans="1:23" ht="66">
      <c r="A328" s="6">
        <v>92</v>
      </c>
      <c r="B328" s="38">
        <v>20005797400012</v>
      </c>
      <c r="C328" s="6" t="s">
        <v>15</v>
      </c>
      <c r="D328" s="39" t="s">
        <v>286</v>
      </c>
      <c r="E328" s="6" t="s">
        <v>550</v>
      </c>
      <c r="F328" s="39" t="s">
        <v>286</v>
      </c>
      <c r="G328" s="39" t="s">
        <v>286</v>
      </c>
      <c r="H328" s="6" t="s">
        <v>550</v>
      </c>
      <c r="I328" s="39" t="s">
        <v>286</v>
      </c>
      <c r="J328" s="39" t="s">
        <v>286</v>
      </c>
      <c r="K328" s="39" t="s">
        <v>260</v>
      </c>
      <c r="L328" s="39">
        <v>2021047</v>
      </c>
      <c r="M328" s="9" t="s">
        <v>724</v>
      </c>
      <c r="N328" s="6" t="s">
        <v>722</v>
      </c>
      <c r="O328" s="39" t="s">
        <v>16</v>
      </c>
      <c r="P328" s="39" t="s">
        <v>24</v>
      </c>
      <c r="Q328" s="6" t="s">
        <v>723</v>
      </c>
      <c r="R328" s="40">
        <v>30741988700053</v>
      </c>
      <c r="S328" s="39" t="s">
        <v>53</v>
      </c>
      <c r="T328" s="59">
        <v>24950</v>
      </c>
      <c r="U328" s="39">
        <v>5</v>
      </c>
      <c r="V328" s="53">
        <v>44306</v>
      </c>
    </row>
    <row r="329" spans="1:23" ht="66">
      <c r="A329" s="6">
        <v>92</v>
      </c>
      <c r="B329" s="38">
        <v>20005797400012</v>
      </c>
      <c r="C329" s="6" t="s">
        <v>15</v>
      </c>
      <c r="D329" s="39" t="s">
        <v>286</v>
      </c>
      <c r="E329" s="6" t="s">
        <v>550</v>
      </c>
      <c r="F329" s="6" t="s">
        <v>286</v>
      </c>
      <c r="G329" s="39" t="s">
        <v>286</v>
      </c>
      <c r="H329" s="6" t="s">
        <v>550</v>
      </c>
      <c r="I329" s="39" t="s">
        <v>286</v>
      </c>
      <c r="J329" s="39" t="s">
        <v>286</v>
      </c>
      <c r="K329" s="39" t="s">
        <v>260</v>
      </c>
      <c r="L329" s="39">
        <v>2021048</v>
      </c>
      <c r="M329" s="9" t="s">
        <v>1548</v>
      </c>
      <c r="N329" s="6" t="s">
        <v>582</v>
      </c>
      <c r="O329" s="39" t="s">
        <v>16</v>
      </c>
      <c r="P329" s="39" t="s">
        <v>24</v>
      </c>
      <c r="Q329" s="6" t="s">
        <v>725</v>
      </c>
      <c r="R329" s="39" t="s">
        <v>726</v>
      </c>
      <c r="S329" s="39" t="s">
        <v>56</v>
      </c>
      <c r="T329" s="59">
        <v>57682.84</v>
      </c>
      <c r="U329" s="39" t="s">
        <v>351</v>
      </c>
      <c r="V329" s="53">
        <v>44313</v>
      </c>
    </row>
    <row r="330" spans="1:23" ht="66">
      <c r="A330" s="6">
        <v>92</v>
      </c>
      <c r="B330" s="38">
        <v>20005797400012</v>
      </c>
      <c r="C330" s="6" t="s">
        <v>15</v>
      </c>
      <c r="D330" s="39" t="s">
        <v>285</v>
      </c>
      <c r="E330" s="39">
        <v>4</v>
      </c>
      <c r="F330" s="39" t="s">
        <v>286</v>
      </c>
      <c r="G330" s="39" t="s">
        <v>286</v>
      </c>
      <c r="H330" s="6" t="s">
        <v>550</v>
      </c>
      <c r="I330" s="6" t="s">
        <v>286</v>
      </c>
      <c r="J330" s="39" t="s">
        <v>286</v>
      </c>
      <c r="K330" s="39" t="s">
        <v>262</v>
      </c>
      <c r="L330" s="6">
        <v>2021049</v>
      </c>
      <c r="M330" s="9" t="s">
        <v>1618</v>
      </c>
      <c r="N330" s="6" t="s">
        <v>727</v>
      </c>
      <c r="O330" s="39" t="s">
        <v>16</v>
      </c>
      <c r="P330" s="6" t="s">
        <v>24</v>
      </c>
      <c r="Q330" s="6" t="s">
        <v>728</v>
      </c>
      <c r="R330" s="63" t="s">
        <v>729</v>
      </c>
      <c r="S330" s="6" t="s">
        <v>55</v>
      </c>
      <c r="T330" s="22">
        <v>403484.43</v>
      </c>
      <c r="U330" s="6">
        <v>5</v>
      </c>
      <c r="V330" s="60">
        <v>44334</v>
      </c>
    </row>
    <row r="331" spans="1:23" ht="66">
      <c r="A331" s="6">
        <v>92</v>
      </c>
      <c r="B331" s="38">
        <v>20005797400012</v>
      </c>
      <c r="C331" s="6" t="s">
        <v>15</v>
      </c>
      <c r="D331" s="39" t="s">
        <v>286</v>
      </c>
      <c r="E331" s="6" t="s">
        <v>550</v>
      </c>
      <c r="F331" s="39" t="s">
        <v>286</v>
      </c>
      <c r="G331" s="39" t="s">
        <v>286</v>
      </c>
      <c r="H331" s="6" t="s">
        <v>550</v>
      </c>
      <c r="I331" s="39" t="s">
        <v>286</v>
      </c>
      <c r="J331" s="39" t="s">
        <v>286</v>
      </c>
      <c r="K331" s="39" t="s">
        <v>260</v>
      </c>
      <c r="L331" s="39">
        <v>2021050</v>
      </c>
      <c r="M331" s="9" t="s">
        <v>1543</v>
      </c>
      <c r="N331" s="6" t="s">
        <v>582</v>
      </c>
      <c r="O331" s="6" t="s">
        <v>23</v>
      </c>
      <c r="P331" s="39" t="s">
        <v>24</v>
      </c>
      <c r="Q331" s="6" t="s">
        <v>730</v>
      </c>
      <c r="R331" s="63" t="s">
        <v>731</v>
      </c>
      <c r="S331" s="39" t="s">
        <v>56</v>
      </c>
      <c r="T331" s="59">
        <v>18375</v>
      </c>
      <c r="U331" s="39" t="s">
        <v>351</v>
      </c>
      <c r="V331" s="53">
        <v>44328</v>
      </c>
      <c r="W331" s="108"/>
    </row>
    <row r="332" spans="1:23" ht="66" customHeight="1">
      <c r="A332" s="6">
        <v>92</v>
      </c>
      <c r="B332" s="38">
        <v>20005797400012</v>
      </c>
      <c r="C332" s="6" t="s">
        <v>15</v>
      </c>
      <c r="D332" s="39" t="s">
        <v>286</v>
      </c>
      <c r="E332" s="6" t="s">
        <v>550</v>
      </c>
      <c r="F332" s="6" t="s">
        <v>286</v>
      </c>
      <c r="G332" s="39" t="s">
        <v>286</v>
      </c>
      <c r="H332" s="6" t="s">
        <v>550</v>
      </c>
      <c r="I332" s="39" t="s">
        <v>286</v>
      </c>
      <c r="J332" s="39" t="s">
        <v>286</v>
      </c>
      <c r="K332" s="39" t="s">
        <v>260</v>
      </c>
      <c r="L332" s="39">
        <v>2021051</v>
      </c>
      <c r="M332" s="9" t="s">
        <v>732</v>
      </c>
      <c r="N332" s="87" t="s">
        <v>733</v>
      </c>
      <c r="O332" s="6" t="s">
        <v>16</v>
      </c>
      <c r="P332" s="6" t="s">
        <v>572</v>
      </c>
      <c r="Q332" s="6" t="s">
        <v>1634</v>
      </c>
      <c r="R332" s="63" t="s">
        <v>734</v>
      </c>
      <c r="S332" s="39" t="s">
        <v>53</v>
      </c>
      <c r="T332" s="59">
        <f>4*9500</f>
        <v>38000</v>
      </c>
      <c r="U332" s="39">
        <v>48</v>
      </c>
      <c r="V332" s="53">
        <v>44370</v>
      </c>
    </row>
    <row r="333" spans="1:23" ht="66">
      <c r="A333" s="6">
        <v>92</v>
      </c>
      <c r="B333" s="38">
        <v>20005797400012</v>
      </c>
      <c r="C333" s="6" t="s">
        <v>15</v>
      </c>
      <c r="D333" s="39" t="s">
        <v>286</v>
      </c>
      <c r="E333" s="39" t="s">
        <v>286</v>
      </c>
      <c r="F333" s="39" t="s">
        <v>286</v>
      </c>
      <c r="G333" s="39" t="s">
        <v>286</v>
      </c>
      <c r="H333" s="6" t="s">
        <v>550</v>
      </c>
      <c r="I333" s="39" t="s">
        <v>285</v>
      </c>
      <c r="J333" s="39" t="s">
        <v>286</v>
      </c>
      <c r="K333" s="39" t="s">
        <v>260</v>
      </c>
      <c r="L333" s="39">
        <v>2021052</v>
      </c>
      <c r="M333" s="9" t="s">
        <v>735</v>
      </c>
      <c r="N333" s="39" t="s">
        <v>736</v>
      </c>
      <c r="O333" s="6" t="s">
        <v>16</v>
      </c>
      <c r="P333" s="6" t="s">
        <v>572</v>
      </c>
      <c r="Q333" s="6" t="s">
        <v>737</v>
      </c>
      <c r="R333" s="39" t="s">
        <v>738</v>
      </c>
      <c r="S333" s="39" t="s">
        <v>53</v>
      </c>
      <c r="T333" s="59">
        <v>39900</v>
      </c>
      <c r="U333" s="39">
        <v>5</v>
      </c>
      <c r="V333" s="53">
        <v>44344</v>
      </c>
      <c r="W333" s="108"/>
    </row>
    <row r="334" spans="1:23" ht="66">
      <c r="A334" s="6">
        <v>92</v>
      </c>
      <c r="B334" s="38">
        <v>20005797400012</v>
      </c>
      <c r="C334" s="6" t="s">
        <v>15</v>
      </c>
      <c r="D334" s="39" t="s">
        <v>286</v>
      </c>
      <c r="E334" s="39" t="s">
        <v>286</v>
      </c>
      <c r="F334" s="39" t="s">
        <v>286</v>
      </c>
      <c r="G334" s="39" t="s">
        <v>286</v>
      </c>
      <c r="H334" s="6" t="s">
        <v>550</v>
      </c>
      <c r="I334" s="39" t="s">
        <v>285</v>
      </c>
      <c r="J334" s="39" t="s">
        <v>286</v>
      </c>
      <c r="K334" s="39" t="s">
        <v>260</v>
      </c>
      <c r="L334" s="39">
        <v>2021053</v>
      </c>
      <c r="M334" s="9" t="s">
        <v>1529</v>
      </c>
      <c r="N334" s="64">
        <v>71241000</v>
      </c>
      <c r="O334" s="6" t="s">
        <v>739</v>
      </c>
      <c r="P334" s="6" t="s">
        <v>24</v>
      </c>
      <c r="Q334" s="11" t="s">
        <v>740</v>
      </c>
      <c r="R334" s="40">
        <v>50224955000016</v>
      </c>
      <c r="S334" s="39" t="s">
        <v>53</v>
      </c>
      <c r="T334" s="59">
        <v>88000</v>
      </c>
      <c r="U334" s="39">
        <v>48</v>
      </c>
      <c r="V334" s="53">
        <v>44342</v>
      </c>
    </row>
    <row r="335" spans="1:23" ht="66">
      <c r="A335" s="6">
        <v>92</v>
      </c>
      <c r="B335" s="38">
        <v>20005797400012</v>
      </c>
      <c r="C335" s="6" t="s">
        <v>15</v>
      </c>
      <c r="D335" s="39" t="s">
        <v>286</v>
      </c>
      <c r="E335" s="39" t="s">
        <v>286</v>
      </c>
      <c r="F335" s="39" t="s">
        <v>286</v>
      </c>
      <c r="G335" s="39" t="s">
        <v>286</v>
      </c>
      <c r="H335" s="6" t="s">
        <v>550</v>
      </c>
      <c r="I335" s="39" t="s">
        <v>286</v>
      </c>
      <c r="J335" s="39" t="s">
        <v>286</v>
      </c>
      <c r="K335" s="39" t="s">
        <v>260</v>
      </c>
      <c r="L335" s="39">
        <v>2021054</v>
      </c>
      <c r="M335" s="9" t="s">
        <v>741</v>
      </c>
      <c r="N335" s="65">
        <v>90500000</v>
      </c>
      <c r="O335" s="6" t="s">
        <v>16</v>
      </c>
      <c r="P335" s="6" t="s">
        <v>572</v>
      </c>
      <c r="Q335" s="6" t="s">
        <v>742</v>
      </c>
      <c r="R335" s="40">
        <v>53870102000017</v>
      </c>
      <c r="S335" s="39" t="s">
        <v>53</v>
      </c>
      <c r="T335" s="59">
        <v>38500</v>
      </c>
      <c r="U335" s="39">
        <v>9</v>
      </c>
      <c r="V335" s="53">
        <v>44344</v>
      </c>
    </row>
    <row r="336" spans="1:23" ht="66">
      <c r="A336" s="6">
        <v>92</v>
      </c>
      <c r="B336" s="38">
        <v>20005797400012</v>
      </c>
      <c r="C336" s="6" t="s">
        <v>15</v>
      </c>
      <c r="D336" s="39" t="s">
        <v>286</v>
      </c>
      <c r="E336" s="39" t="s">
        <v>286</v>
      </c>
      <c r="F336" s="39" t="s">
        <v>286</v>
      </c>
      <c r="G336" s="39" t="s">
        <v>286</v>
      </c>
      <c r="H336" s="6" t="s">
        <v>550</v>
      </c>
      <c r="I336" s="6" t="s">
        <v>286</v>
      </c>
      <c r="J336" s="39" t="s">
        <v>286</v>
      </c>
      <c r="K336" s="39" t="s">
        <v>262</v>
      </c>
      <c r="L336" s="6">
        <v>2021055</v>
      </c>
      <c r="M336" s="9" t="s">
        <v>743</v>
      </c>
      <c r="N336" s="66">
        <v>45112720</v>
      </c>
      <c r="O336" s="6" t="s">
        <v>16</v>
      </c>
      <c r="P336" s="6" t="s">
        <v>24</v>
      </c>
      <c r="Q336" s="6" t="s">
        <v>744</v>
      </c>
      <c r="R336" s="6" t="s">
        <v>745</v>
      </c>
      <c r="S336" s="6" t="s">
        <v>55</v>
      </c>
      <c r="T336" s="22">
        <v>96189.119999999995</v>
      </c>
      <c r="U336" s="6">
        <v>2</v>
      </c>
      <c r="V336" s="60">
        <v>44341</v>
      </c>
    </row>
    <row r="337" spans="1:23" ht="66">
      <c r="A337" s="6">
        <v>92</v>
      </c>
      <c r="B337" s="38">
        <v>20005797400012</v>
      </c>
      <c r="C337" s="6" t="s">
        <v>15</v>
      </c>
      <c r="D337" s="39" t="s">
        <v>286</v>
      </c>
      <c r="E337" s="39" t="s">
        <v>286</v>
      </c>
      <c r="F337" s="39" t="s">
        <v>286</v>
      </c>
      <c r="G337" s="39" t="s">
        <v>286</v>
      </c>
      <c r="H337" s="6" t="s">
        <v>550</v>
      </c>
      <c r="I337" s="39" t="s">
        <v>286</v>
      </c>
      <c r="J337" s="39" t="s">
        <v>286</v>
      </c>
      <c r="K337" s="39" t="s">
        <v>260</v>
      </c>
      <c r="L337" s="39">
        <v>2021056</v>
      </c>
      <c r="M337" s="9" t="s">
        <v>746</v>
      </c>
      <c r="N337" s="6" t="s">
        <v>47</v>
      </c>
      <c r="O337" s="6" t="s">
        <v>16</v>
      </c>
      <c r="P337" s="6" t="s">
        <v>572</v>
      </c>
      <c r="Q337" s="6" t="s">
        <v>747</v>
      </c>
      <c r="R337" s="39" t="s">
        <v>748</v>
      </c>
      <c r="S337" s="39" t="s">
        <v>53</v>
      </c>
      <c r="T337" s="59">
        <v>88333.33</v>
      </c>
      <c r="U337" s="39">
        <v>11</v>
      </c>
      <c r="V337" s="53">
        <v>44382</v>
      </c>
    </row>
    <row r="338" spans="1:23" ht="66">
      <c r="A338" s="6">
        <v>92</v>
      </c>
      <c r="B338" s="38">
        <v>20005797400012</v>
      </c>
      <c r="C338" s="6" t="s">
        <v>15</v>
      </c>
      <c r="D338" s="39" t="s">
        <v>286</v>
      </c>
      <c r="E338" s="6" t="s">
        <v>550</v>
      </c>
      <c r="F338" s="6" t="s">
        <v>286</v>
      </c>
      <c r="G338" s="6" t="s">
        <v>286</v>
      </c>
      <c r="H338" s="6" t="s">
        <v>550</v>
      </c>
      <c r="I338" s="6" t="s">
        <v>286</v>
      </c>
      <c r="J338" s="6" t="s">
        <v>285</v>
      </c>
      <c r="K338" s="6" t="s">
        <v>260</v>
      </c>
      <c r="L338" s="6">
        <v>2021057</v>
      </c>
      <c r="M338" s="9" t="s">
        <v>749</v>
      </c>
      <c r="N338" s="6"/>
      <c r="O338" s="6" t="s">
        <v>16</v>
      </c>
      <c r="P338" s="6" t="s">
        <v>331</v>
      </c>
      <c r="Q338" s="6" t="s">
        <v>750</v>
      </c>
      <c r="R338" s="8">
        <v>34217401800172</v>
      </c>
      <c r="S338" s="6" t="s">
        <v>53</v>
      </c>
      <c r="T338" s="57" t="s">
        <v>508</v>
      </c>
      <c r="U338" s="33">
        <v>48</v>
      </c>
      <c r="V338" s="60">
        <v>44159</v>
      </c>
    </row>
    <row r="339" spans="1:23" ht="66">
      <c r="A339" s="6">
        <v>92</v>
      </c>
      <c r="B339" s="38">
        <v>20005797400012</v>
      </c>
      <c r="C339" s="6" t="s">
        <v>15</v>
      </c>
      <c r="D339" s="39" t="s">
        <v>286</v>
      </c>
      <c r="E339" s="6" t="s">
        <v>550</v>
      </c>
      <c r="F339" s="6" t="s">
        <v>286</v>
      </c>
      <c r="G339" s="39" t="s">
        <v>286</v>
      </c>
      <c r="H339" s="6" t="s">
        <v>550</v>
      </c>
      <c r="I339" s="39" t="s">
        <v>286</v>
      </c>
      <c r="J339" s="39" t="s">
        <v>286</v>
      </c>
      <c r="K339" s="39" t="s">
        <v>260</v>
      </c>
      <c r="L339" s="39">
        <v>2021058</v>
      </c>
      <c r="M339" s="9" t="s">
        <v>1561</v>
      </c>
      <c r="N339" s="6" t="s">
        <v>582</v>
      </c>
      <c r="O339" s="6" t="s">
        <v>23</v>
      </c>
      <c r="P339" s="6" t="s">
        <v>24</v>
      </c>
      <c r="Q339" s="6" t="s">
        <v>94</v>
      </c>
      <c r="R339" s="40">
        <v>71202026200044</v>
      </c>
      <c r="S339" s="39" t="s">
        <v>56</v>
      </c>
      <c r="T339" s="22">
        <v>57950.01</v>
      </c>
      <c r="U339" s="39" t="s">
        <v>351</v>
      </c>
      <c r="V339" s="53">
        <v>44343</v>
      </c>
      <c r="W339" s="108"/>
    </row>
    <row r="340" spans="1:23" ht="66">
      <c r="A340" s="6">
        <v>92</v>
      </c>
      <c r="B340" s="38">
        <v>20005797400012</v>
      </c>
      <c r="C340" s="6" t="s">
        <v>15</v>
      </c>
      <c r="D340" s="39" t="s">
        <v>286</v>
      </c>
      <c r="E340" s="6" t="s">
        <v>550</v>
      </c>
      <c r="F340" s="6" t="s">
        <v>286</v>
      </c>
      <c r="G340" s="39" t="s">
        <v>286</v>
      </c>
      <c r="H340" s="6" t="s">
        <v>550</v>
      </c>
      <c r="I340" s="39" t="s">
        <v>286</v>
      </c>
      <c r="J340" s="39" t="s">
        <v>286</v>
      </c>
      <c r="K340" s="39" t="s">
        <v>260</v>
      </c>
      <c r="L340" s="39">
        <v>2021059</v>
      </c>
      <c r="M340" s="9" t="s">
        <v>751</v>
      </c>
      <c r="N340" s="39" t="s">
        <v>752</v>
      </c>
      <c r="O340" s="39" t="s">
        <v>16</v>
      </c>
      <c r="P340" s="6" t="s">
        <v>24</v>
      </c>
      <c r="Q340" s="6" t="s">
        <v>753</v>
      </c>
      <c r="R340" s="62">
        <v>43217385400030</v>
      </c>
      <c r="S340" s="39" t="s">
        <v>53</v>
      </c>
      <c r="T340" s="22">
        <v>60000</v>
      </c>
      <c r="U340" s="6">
        <v>2</v>
      </c>
      <c r="V340" s="53">
        <v>44370</v>
      </c>
      <c r="W340" s="108"/>
    </row>
    <row r="341" spans="1:23" ht="66">
      <c r="A341" s="6">
        <v>92</v>
      </c>
      <c r="B341" s="38">
        <v>20005797400012</v>
      </c>
      <c r="C341" s="6" t="s">
        <v>15</v>
      </c>
      <c r="D341" s="39" t="s">
        <v>286</v>
      </c>
      <c r="E341" s="6" t="s">
        <v>550</v>
      </c>
      <c r="F341" s="6" t="s">
        <v>286</v>
      </c>
      <c r="G341" s="39" t="s">
        <v>286</v>
      </c>
      <c r="H341" s="6" t="s">
        <v>550</v>
      </c>
      <c r="I341" s="39" t="s">
        <v>286</v>
      </c>
      <c r="J341" s="39" t="s">
        <v>286</v>
      </c>
      <c r="K341" s="39" t="s">
        <v>260</v>
      </c>
      <c r="L341" s="39">
        <v>2021060</v>
      </c>
      <c r="M341" s="9" t="s">
        <v>754</v>
      </c>
      <c r="N341" s="39" t="s">
        <v>755</v>
      </c>
      <c r="O341" s="39" t="s">
        <v>16</v>
      </c>
      <c r="P341" s="6" t="s">
        <v>572</v>
      </c>
      <c r="Q341" s="6" t="s">
        <v>756</v>
      </c>
      <c r="R341" s="62">
        <v>40225042700026</v>
      </c>
      <c r="S341" s="39" t="s">
        <v>53</v>
      </c>
      <c r="T341" s="22">
        <v>38250</v>
      </c>
      <c r="U341" s="39">
        <v>24</v>
      </c>
      <c r="V341" s="53">
        <v>44440</v>
      </c>
    </row>
    <row r="342" spans="1:23" ht="66">
      <c r="A342" s="6">
        <v>92</v>
      </c>
      <c r="B342" s="38">
        <v>20005797400012</v>
      </c>
      <c r="C342" s="6" t="s">
        <v>15</v>
      </c>
      <c r="D342" s="39" t="s">
        <v>286</v>
      </c>
      <c r="E342" s="6" t="s">
        <v>550</v>
      </c>
      <c r="F342" s="6" t="s">
        <v>286</v>
      </c>
      <c r="G342" s="39" t="s">
        <v>286</v>
      </c>
      <c r="H342" s="6" t="s">
        <v>550</v>
      </c>
      <c r="I342" s="39" t="s">
        <v>286</v>
      </c>
      <c r="J342" s="39" t="s">
        <v>286</v>
      </c>
      <c r="K342" s="39" t="s">
        <v>260</v>
      </c>
      <c r="L342" s="39">
        <v>2021061</v>
      </c>
      <c r="M342" s="9" t="s">
        <v>757</v>
      </c>
      <c r="N342" s="39">
        <v>71241000</v>
      </c>
      <c r="O342" s="39" t="s">
        <v>16</v>
      </c>
      <c r="P342" s="6" t="s">
        <v>24</v>
      </c>
      <c r="Q342" s="6" t="s">
        <v>758</v>
      </c>
      <c r="R342" s="68">
        <v>41498295900044</v>
      </c>
      <c r="S342" s="39" t="s">
        <v>53</v>
      </c>
      <c r="T342" s="22">
        <v>68712.5</v>
      </c>
      <c r="U342" s="6">
        <v>36</v>
      </c>
      <c r="V342" s="53">
        <v>44382</v>
      </c>
      <c r="W342" s="108"/>
    </row>
    <row r="343" spans="1:23" ht="66">
      <c r="A343" s="6">
        <v>92</v>
      </c>
      <c r="B343" s="38">
        <v>20005797400012</v>
      </c>
      <c r="C343" s="6" t="s">
        <v>15</v>
      </c>
      <c r="D343" s="39" t="s">
        <v>286</v>
      </c>
      <c r="E343" s="6" t="s">
        <v>550</v>
      </c>
      <c r="F343" s="6" t="s">
        <v>286</v>
      </c>
      <c r="G343" s="39" t="s">
        <v>286</v>
      </c>
      <c r="H343" s="6" t="s">
        <v>550</v>
      </c>
      <c r="I343" s="39" t="s">
        <v>286</v>
      </c>
      <c r="J343" s="39" t="s">
        <v>286</v>
      </c>
      <c r="K343" s="39" t="s">
        <v>260</v>
      </c>
      <c r="L343" s="39">
        <v>2021062</v>
      </c>
      <c r="M343" s="9" t="s">
        <v>759</v>
      </c>
      <c r="N343" s="39">
        <v>75250000</v>
      </c>
      <c r="O343" s="39" t="s">
        <v>16</v>
      </c>
      <c r="P343" s="6" t="s">
        <v>572</v>
      </c>
      <c r="Q343" s="6" t="s">
        <v>760</v>
      </c>
      <c r="R343" s="62">
        <v>33512883100013</v>
      </c>
      <c r="S343" s="39" t="s">
        <v>53</v>
      </c>
      <c r="T343" s="59">
        <v>21000</v>
      </c>
      <c r="U343" s="6">
        <v>36</v>
      </c>
      <c r="V343" s="53">
        <v>44399</v>
      </c>
      <c r="W343" s="108"/>
    </row>
    <row r="344" spans="1:23" ht="66">
      <c r="A344" s="6">
        <v>92</v>
      </c>
      <c r="B344" s="38">
        <v>20005797400012</v>
      </c>
      <c r="C344" s="6" t="s">
        <v>15</v>
      </c>
      <c r="D344" s="39" t="s">
        <v>285</v>
      </c>
      <c r="E344" s="6">
        <v>5</v>
      </c>
      <c r="F344" s="6" t="s">
        <v>286</v>
      </c>
      <c r="G344" s="39" t="s">
        <v>286</v>
      </c>
      <c r="H344" s="6" t="s">
        <v>550</v>
      </c>
      <c r="I344" s="6" t="s">
        <v>286</v>
      </c>
      <c r="J344" s="39" t="s">
        <v>286</v>
      </c>
      <c r="K344" s="39" t="s">
        <v>260</v>
      </c>
      <c r="L344" s="6">
        <v>2021063</v>
      </c>
      <c r="M344" s="9" t="s">
        <v>761</v>
      </c>
      <c r="N344" s="6">
        <v>71600000</v>
      </c>
      <c r="O344" s="39" t="s">
        <v>16</v>
      </c>
      <c r="P344" s="6" t="s">
        <v>19</v>
      </c>
      <c r="Q344" s="6" t="s">
        <v>762</v>
      </c>
      <c r="R344" s="61">
        <v>33189000400046</v>
      </c>
      <c r="S344" s="6" t="s">
        <v>53</v>
      </c>
      <c r="T344" s="22">
        <v>400000</v>
      </c>
      <c r="U344" s="6">
        <v>48</v>
      </c>
      <c r="V344" s="53">
        <v>44385</v>
      </c>
      <c r="W344" s="108"/>
    </row>
    <row r="345" spans="1:23" ht="92.4">
      <c r="A345" s="6">
        <v>92</v>
      </c>
      <c r="B345" s="38">
        <v>20005797400012</v>
      </c>
      <c r="C345" s="6" t="s">
        <v>15</v>
      </c>
      <c r="D345" s="6" t="s">
        <v>286</v>
      </c>
      <c r="E345" s="6" t="s">
        <v>550</v>
      </c>
      <c r="F345" s="6" t="s">
        <v>286</v>
      </c>
      <c r="G345" s="6" t="s">
        <v>286</v>
      </c>
      <c r="H345" s="6" t="s">
        <v>550</v>
      </c>
      <c r="I345" s="6" t="s">
        <v>286</v>
      </c>
      <c r="J345" s="6" t="s">
        <v>286</v>
      </c>
      <c r="K345" s="6" t="s">
        <v>261</v>
      </c>
      <c r="L345" s="6">
        <v>2021064</v>
      </c>
      <c r="M345" s="9" t="s">
        <v>763</v>
      </c>
      <c r="N345" s="6">
        <v>16160000</v>
      </c>
      <c r="O345" s="6" t="s">
        <v>16</v>
      </c>
      <c r="P345" s="6" t="s">
        <v>19</v>
      </c>
      <c r="Q345" s="6" t="s">
        <v>764</v>
      </c>
      <c r="R345" s="61">
        <v>58211187800077</v>
      </c>
      <c r="S345" s="6" t="s">
        <v>54</v>
      </c>
      <c r="T345" s="22">
        <v>200000</v>
      </c>
      <c r="U345" s="6">
        <v>48</v>
      </c>
      <c r="V345" s="53">
        <v>44400</v>
      </c>
    </row>
    <row r="346" spans="1:23" ht="66">
      <c r="A346" s="6">
        <v>92</v>
      </c>
      <c r="B346" s="38">
        <v>20005797400012</v>
      </c>
      <c r="C346" s="6" t="s">
        <v>15</v>
      </c>
      <c r="D346" s="6" t="s">
        <v>286</v>
      </c>
      <c r="E346" s="6" t="s">
        <v>550</v>
      </c>
      <c r="F346" s="6" t="s">
        <v>286</v>
      </c>
      <c r="G346" s="6" t="s">
        <v>286</v>
      </c>
      <c r="H346" s="6" t="s">
        <v>550</v>
      </c>
      <c r="I346" s="6" t="s">
        <v>286</v>
      </c>
      <c r="J346" s="39" t="s">
        <v>286</v>
      </c>
      <c r="K346" s="39" t="s">
        <v>261</v>
      </c>
      <c r="L346" s="6">
        <v>2021064</v>
      </c>
      <c r="M346" s="9" t="s">
        <v>765</v>
      </c>
      <c r="N346" s="6">
        <v>16160000</v>
      </c>
      <c r="O346" s="39" t="s">
        <v>16</v>
      </c>
      <c r="P346" s="6" t="s">
        <v>19</v>
      </c>
      <c r="Q346" s="6" t="s">
        <v>766</v>
      </c>
      <c r="R346" s="61">
        <v>51997644300019</v>
      </c>
      <c r="S346" s="6" t="s">
        <v>55</v>
      </c>
      <c r="T346" s="22">
        <v>400000</v>
      </c>
      <c r="U346" s="6">
        <v>48</v>
      </c>
      <c r="V346" s="53">
        <v>44400</v>
      </c>
    </row>
    <row r="347" spans="1:23" ht="66">
      <c r="A347" s="6">
        <v>92</v>
      </c>
      <c r="B347" s="38">
        <v>20005797400012</v>
      </c>
      <c r="C347" s="6" t="s">
        <v>15</v>
      </c>
      <c r="D347" s="6" t="s">
        <v>286</v>
      </c>
      <c r="E347" s="6" t="s">
        <v>550</v>
      </c>
      <c r="F347" s="6" t="s">
        <v>286</v>
      </c>
      <c r="G347" s="39" t="s">
        <v>286</v>
      </c>
      <c r="H347" s="6" t="s">
        <v>550</v>
      </c>
      <c r="I347" s="6" t="s">
        <v>286</v>
      </c>
      <c r="J347" s="39" t="s">
        <v>286</v>
      </c>
      <c r="K347" s="39" t="s">
        <v>260</v>
      </c>
      <c r="L347" s="6">
        <v>2021065</v>
      </c>
      <c r="M347" s="9" t="s">
        <v>767</v>
      </c>
      <c r="N347" s="6" t="s">
        <v>202</v>
      </c>
      <c r="O347" s="39" t="s">
        <v>16</v>
      </c>
      <c r="P347" s="6" t="s">
        <v>19</v>
      </c>
      <c r="Q347" s="9" t="s">
        <v>768</v>
      </c>
      <c r="R347" s="8">
        <v>35345381400017</v>
      </c>
      <c r="S347" s="6" t="s">
        <v>54</v>
      </c>
      <c r="T347" s="22">
        <v>520000</v>
      </c>
      <c r="U347" s="6">
        <v>48</v>
      </c>
      <c r="V347" s="53">
        <v>44404</v>
      </c>
    </row>
    <row r="348" spans="1:23" ht="66">
      <c r="A348" s="6">
        <v>92</v>
      </c>
      <c r="B348" s="38">
        <v>20005797400012</v>
      </c>
      <c r="C348" s="6" t="s">
        <v>15</v>
      </c>
      <c r="D348" s="6" t="s">
        <v>285</v>
      </c>
      <c r="E348" s="6">
        <v>10</v>
      </c>
      <c r="F348" s="6" t="s">
        <v>285</v>
      </c>
      <c r="G348" s="39" t="s">
        <v>286</v>
      </c>
      <c r="H348" s="6" t="s">
        <v>550</v>
      </c>
      <c r="I348" s="39" t="s">
        <v>286</v>
      </c>
      <c r="J348" s="39" t="s">
        <v>286</v>
      </c>
      <c r="K348" s="39" t="s">
        <v>260</v>
      </c>
      <c r="L348" s="39">
        <v>2021066</v>
      </c>
      <c r="M348" s="9" t="s">
        <v>769</v>
      </c>
      <c r="N348" s="39" t="s">
        <v>770</v>
      </c>
      <c r="O348" s="39" t="s">
        <v>16</v>
      </c>
      <c r="P348" s="6" t="s">
        <v>19</v>
      </c>
      <c r="Q348" s="6" t="s">
        <v>1628</v>
      </c>
      <c r="R348" s="62">
        <v>44016751800016</v>
      </c>
      <c r="S348" s="39" t="s">
        <v>53</v>
      </c>
      <c r="T348" s="59">
        <v>0</v>
      </c>
      <c r="U348" s="6">
        <v>48</v>
      </c>
      <c r="V348" s="53">
        <v>44385</v>
      </c>
      <c r="W348" s="108"/>
    </row>
    <row r="349" spans="1:23" ht="66">
      <c r="A349" s="6">
        <v>92</v>
      </c>
      <c r="B349" s="38">
        <v>20005797400012</v>
      </c>
      <c r="C349" s="6" t="s">
        <v>15</v>
      </c>
      <c r="D349" s="6" t="s">
        <v>286</v>
      </c>
      <c r="E349" s="6" t="s">
        <v>550</v>
      </c>
      <c r="F349" s="6" t="s">
        <v>286</v>
      </c>
      <c r="G349" s="39" t="s">
        <v>286</v>
      </c>
      <c r="H349" s="6" t="s">
        <v>550</v>
      </c>
      <c r="I349" s="39" t="s">
        <v>286</v>
      </c>
      <c r="J349" s="39" t="s">
        <v>286</v>
      </c>
      <c r="K349" s="39" t="s">
        <v>260</v>
      </c>
      <c r="L349" s="39">
        <v>2021067</v>
      </c>
      <c r="M349" s="9" t="s">
        <v>771</v>
      </c>
      <c r="N349" s="39" t="s">
        <v>772</v>
      </c>
      <c r="O349" s="39" t="s">
        <v>16</v>
      </c>
      <c r="P349" s="6" t="s">
        <v>572</v>
      </c>
      <c r="Q349" s="6" t="s">
        <v>773</v>
      </c>
      <c r="R349" s="62">
        <v>43401842000050</v>
      </c>
      <c r="S349" s="39" t="s">
        <v>53</v>
      </c>
      <c r="T349" s="59">
        <v>5594.29</v>
      </c>
      <c r="U349" s="39">
        <v>1</v>
      </c>
      <c r="V349" s="53">
        <v>44393</v>
      </c>
    </row>
    <row r="350" spans="1:23" ht="66">
      <c r="A350" s="6">
        <v>92</v>
      </c>
      <c r="B350" s="38">
        <v>20005797400012</v>
      </c>
      <c r="C350" s="6" t="s">
        <v>15</v>
      </c>
      <c r="D350" s="6" t="s">
        <v>286</v>
      </c>
      <c r="E350" s="6" t="s">
        <v>550</v>
      </c>
      <c r="F350" s="6" t="s">
        <v>286</v>
      </c>
      <c r="G350" s="39" t="s">
        <v>286</v>
      </c>
      <c r="H350" s="6" t="s">
        <v>550</v>
      </c>
      <c r="I350" s="6" t="s">
        <v>286</v>
      </c>
      <c r="J350" s="39" t="s">
        <v>286</v>
      </c>
      <c r="K350" s="39" t="s">
        <v>260</v>
      </c>
      <c r="L350" s="6">
        <v>2021068</v>
      </c>
      <c r="M350" s="9" t="s">
        <v>774</v>
      </c>
      <c r="N350" s="6" t="s">
        <v>775</v>
      </c>
      <c r="O350" s="39" t="s">
        <v>16</v>
      </c>
      <c r="P350" s="6" t="s">
        <v>776</v>
      </c>
      <c r="Q350" s="6" t="s">
        <v>777</v>
      </c>
      <c r="R350" s="8">
        <v>54202182900107</v>
      </c>
      <c r="S350" s="6" t="s">
        <v>54</v>
      </c>
      <c r="T350" s="22">
        <v>571376</v>
      </c>
      <c r="U350" s="6">
        <v>25</v>
      </c>
      <c r="V350" s="53">
        <v>44399</v>
      </c>
    </row>
    <row r="351" spans="1:23" ht="66">
      <c r="A351" s="6">
        <v>92</v>
      </c>
      <c r="B351" s="38">
        <v>20005797400012</v>
      </c>
      <c r="C351" s="6" t="s">
        <v>15</v>
      </c>
      <c r="D351" s="6" t="s">
        <v>286</v>
      </c>
      <c r="E351" s="6" t="s">
        <v>550</v>
      </c>
      <c r="F351" s="6" t="s">
        <v>286</v>
      </c>
      <c r="G351" s="39" t="s">
        <v>286</v>
      </c>
      <c r="H351" s="6" t="s">
        <v>550</v>
      </c>
      <c r="I351" s="39" t="s">
        <v>286</v>
      </c>
      <c r="J351" s="39" t="s">
        <v>286</v>
      </c>
      <c r="K351" s="39" t="s">
        <v>260</v>
      </c>
      <c r="L351" s="39">
        <v>2021069</v>
      </c>
      <c r="M351" s="9" t="s">
        <v>778</v>
      </c>
      <c r="N351" s="39" t="s">
        <v>779</v>
      </c>
      <c r="O351" s="39" t="s">
        <v>16</v>
      </c>
      <c r="P351" s="6" t="s">
        <v>572</v>
      </c>
      <c r="Q351" s="6" t="s">
        <v>780</v>
      </c>
      <c r="R351" s="61">
        <v>33044723600648</v>
      </c>
      <c r="S351" s="39" t="s">
        <v>54</v>
      </c>
      <c r="T351" s="22">
        <f>(1392+5000)*4</f>
        <v>25568</v>
      </c>
      <c r="U351" s="39">
        <v>48</v>
      </c>
      <c r="V351" s="53">
        <v>44412</v>
      </c>
      <c r="W351" s="108"/>
    </row>
    <row r="352" spans="1:23" ht="66">
      <c r="A352" s="6">
        <v>92</v>
      </c>
      <c r="B352" s="38">
        <v>20005797400012</v>
      </c>
      <c r="C352" s="6" t="s">
        <v>15</v>
      </c>
      <c r="D352" s="39" t="s">
        <v>285</v>
      </c>
      <c r="E352" s="6">
        <v>10</v>
      </c>
      <c r="F352" s="39" t="s">
        <v>286</v>
      </c>
      <c r="G352" s="6" t="s">
        <v>286</v>
      </c>
      <c r="H352" s="6" t="s">
        <v>550</v>
      </c>
      <c r="I352" s="6" t="s">
        <v>286</v>
      </c>
      <c r="J352" s="6" t="s">
        <v>286</v>
      </c>
      <c r="K352" s="6" t="s">
        <v>262</v>
      </c>
      <c r="L352" s="6">
        <v>2021070</v>
      </c>
      <c r="M352" s="9" t="s">
        <v>785</v>
      </c>
      <c r="N352" s="6" t="s">
        <v>786</v>
      </c>
      <c r="O352" s="6" t="s">
        <v>16</v>
      </c>
      <c r="P352" s="6" t="s">
        <v>24</v>
      </c>
      <c r="Q352" s="6" t="s">
        <v>398</v>
      </c>
      <c r="R352" s="67">
        <v>78715053100012</v>
      </c>
      <c r="S352" s="6" t="s">
        <v>55</v>
      </c>
      <c r="T352" s="22">
        <v>34782.5</v>
      </c>
      <c r="U352" s="6" t="s">
        <v>787</v>
      </c>
      <c r="V352" s="55">
        <v>44406</v>
      </c>
    </row>
    <row r="353" spans="1:23" ht="66">
      <c r="A353" s="6">
        <v>92</v>
      </c>
      <c r="B353" s="38">
        <v>20005797400012</v>
      </c>
      <c r="C353" s="6" t="s">
        <v>15</v>
      </c>
      <c r="D353" s="6" t="s">
        <v>285</v>
      </c>
      <c r="E353" s="6">
        <v>10</v>
      </c>
      <c r="F353" s="6" t="s">
        <v>286</v>
      </c>
      <c r="G353" s="6" t="s">
        <v>286</v>
      </c>
      <c r="H353" s="6" t="s">
        <v>550</v>
      </c>
      <c r="I353" s="6" t="s">
        <v>286</v>
      </c>
      <c r="J353" s="6" t="s">
        <v>286</v>
      </c>
      <c r="K353" s="6" t="s">
        <v>262</v>
      </c>
      <c r="L353" s="6">
        <v>2021070</v>
      </c>
      <c r="M353" s="9" t="s">
        <v>781</v>
      </c>
      <c r="N353" s="6" t="s">
        <v>782</v>
      </c>
      <c r="O353" s="6" t="s">
        <v>16</v>
      </c>
      <c r="P353" s="6" t="s">
        <v>24</v>
      </c>
      <c r="Q353" s="6" t="s">
        <v>783</v>
      </c>
      <c r="R353" s="69" t="s">
        <v>784</v>
      </c>
      <c r="S353" s="6" t="s">
        <v>55</v>
      </c>
      <c r="T353" s="22">
        <v>21095</v>
      </c>
      <c r="U353" s="6" t="s">
        <v>351</v>
      </c>
      <c r="V353" s="55">
        <v>44406</v>
      </c>
    </row>
    <row r="354" spans="1:23" ht="66">
      <c r="A354" s="6">
        <v>92</v>
      </c>
      <c r="B354" s="38">
        <v>20005797400012</v>
      </c>
      <c r="C354" s="6" t="s">
        <v>15</v>
      </c>
      <c r="D354" s="39" t="s">
        <v>286</v>
      </c>
      <c r="E354" s="6" t="s">
        <v>550</v>
      </c>
      <c r="F354" s="6" t="s">
        <v>286</v>
      </c>
      <c r="G354" s="39" t="s">
        <v>285</v>
      </c>
      <c r="H354" s="6">
        <v>10</v>
      </c>
      <c r="I354" s="6" t="s">
        <v>286</v>
      </c>
      <c r="J354" s="6" t="s">
        <v>286</v>
      </c>
      <c r="K354" s="6" t="s">
        <v>260</v>
      </c>
      <c r="L354" s="6">
        <v>2021072</v>
      </c>
      <c r="M354" s="9" t="s">
        <v>788</v>
      </c>
      <c r="N354" s="6" t="s">
        <v>789</v>
      </c>
      <c r="O354" s="6" t="s">
        <v>16</v>
      </c>
      <c r="P354" s="6" t="s">
        <v>19</v>
      </c>
      <c r="Q354" s="6" t="s">
        <v>790</v>
      </c>
      <c r="R354" s="61">
        <v>85029176600010</v>
      </c>
      <c r="S354" s="6" t="s">
        <v>53</v>
      </c>
      <c r="T354" s="22">
        <v>450000</v>
      </c>
      <c r="U354" s="6">
        <v>36</v>
      </c>
      <c r="V354" s="60">
        <v>44425</v>
      </c>
    </row>
    <row r="355" spans="1:23" ht="66">
      <c r="A355" s="6">
        <v>92</v>
      </c>
      <c r="B355" s="38">
        <v>20005797400012</v>
      </c>
      <c r="C355" s="6" t="s">
        <v>15</v>
      </c>
      <c r="D355" s="39" t="s">
        <v>286</v>
      </c>
      <c r="E355" s="6" t="s">
        <v>550</v>
      </c>
      <c r="F355" s="6" t="s">
        <v>286</v>
      </c>
      <c r="G355" s="39" t="s">
        <v>286</v>
      </c>
      <c r="H355" s="39" t="s">
        <v>550</v>
      </c>
      <c r="I355" s="39" t="s">
        <v>286</v>
      </c>
      <c r="J355" s="39" t="s">
        <v>286</v>
      </c>
      <c r="K355" s="39" t="s">
        <v>260</v>
      </c>
      <c r="L355" s="6">
        <v>2021073</v>
      </c>
      <c r="M355" s="9" t="s">
        <v>791</v>
      </c>
      <c r="N355" s="6" t="s">
        <v>792</v>
      </c>
      <c r="O355" s="39" t="s">
        <v>16</v>
      </c>
      <c r="P355" s="6" t="s">
        <v>572</v>
      </c>
      <c r="Q355" s="6" t="s">
        <v>793</v>
      </c>
      <c r="R355" s="61">
        <v>80081536700035</v>
      </c>
      <c r="S355" s="6" t="s">
        <v>53</v>
      </c>
      <c r="T355" s="22">
        <v>39000</v>
      </c>
      <c r="U355" s="6">
        <v>12</v>
      </c>
      <c r="V355" s="55">
        <v>44417</v>
      </c>
    </row>
    <row r="356" spans="1:23" ht="66">
      <c r="A356" s="6">
        <v>92</v>
      </c>
      <c r="B356" s="38">
        <v>20005797400012</v>
      </c>
      <c r="C356" s="6" t="s">
        <v>15</v>
      </c>
      <c r="D356" s="39" t="s">
        <v>286</v>
      </c>
      <c r="E356" s="6" t="s">
        <v>550</v>
      </c>
      <c r="F356" s="6" t="s">
        <v>286</v>
      </c>
      <c r="G356" s="39" t="s">
        <v>286</v>
      </c>
      <c r="H356" s="39" t="s">
        <v>550</v>
      </c>
      <c r="I356" s="39" t="s">
        <v>286</v>
      </c>
      <c r="J356" s="39" t="s">
        <v>286</v>
      </c>
      <c r="K356" s="39" t="s">
        <v>260</v>
      </c>
      <c r="L356" s="6">
        <v>2021074</v>
      </c>
      <c r="M356" s="9" t="s">
        <v>794</v>
      </c>
      <c r="N356" s="6" t="s">
        <v>795</v>
      </c>
      <c r="O356" s="39" t="s">
        <v>16</v>
      </c>
      <c r="P356" s="6" t="s">
        <v>572</v>
      </c>
      <c r="Q356" s="6" t="s">
        <v>796</v>
      </c>
      <c r="R356" s="61" t="s">
        <v>797</v>
      </c>
      <c r="S356" s="6" t="s">
        <v>53</v>
      </c>
      <c r="T356" s="22">
        <v>14890</v>
      </c>
      <c r="U356" s="6">
        <v>1</v>
      </c>
      <c r="V356" s="55">
        <v>44427</v>
      </c>
    </row>
    <row r="357" spans="1:23" ht="66">
      <c r="A357" s="6">
        <v>92</v>
      </c>
      <c r="B357" s="38">
        <v>20005797400012</v>
      </c>
      <c r="C357" s="6" t="s">
        <v>15</v>
      </c>
      <c r="D357" s="39" t="s">
        <v>286</v>
      </c>
      <c r="E357" s="6" t="s">
        <v>550</v>
      </c>
      <c r="F357" s="6" t="s">
        <v>286</v>
      </c>
      <c r="G357" s="39" t="s">
        <v>286</v>
      </c>
      <c r="H357" s="39" t="s">
        <v>550</v>
      </c>
      <c r="I357" s="39" t="s">
        <v>286</v>
      </c>
      <c r="J357" s="39" t="s">
        <v>286</v>
      </c>
      <c r="K357" s="39" t="s">
        <v>260</v>
      </c>
      <c r="L357" s="6">
        <v>2021075</v>
      </c>
      <c r="M357" s="9" t="s">
        <v>798</v>
      </c>
      <c r="N357" s="6" t="s">
        <v>799</v>
      </c>
      <c r="O357" s="6" t="s">
        <v>16</v>
      </c>
      <c r="P357" s="6" t="s">
        <v>572</v>
      </c>
      <c r="Q357" s="6" t="s">
        <v>1039</v>
      </c>
      <c r="R357" s="8">
        <v>82161597800011</v>
      </c>
      <c r="S357" s="6" t="s">
        <v>53</v>
      </c>
      <c r="T357" s="22">
        <v>39999</v>
      </c>
      <c r="U357" s="6">
        <v>9</v>
      </c>
      <c r="V357" s="55">
        <v>44419</v>
      </c>
    </row>
    <row r="358" spans="1:23" ht="66">
      <c r="A358" s="6">
        <v>92</v>
      </c>
      <c r="B358" s="38">
        <v>20005797400012</v>
      </c>
      <c r="C358" s="6" t="s">
        <v>15</v>
      </c>
      <c r="D358" s="39" t="s">
        <v>286</v>
      </c>
      <c r="E358" s="6" t="s">
        <v>550</v>
      </c>
      <c r="F358" s="6" t="s">
        <v>286</v>
      </c>
      <c r="G358" s="39" t="s">
        <v>286</v>
      </c>
      <c r="H358" s="39" t="s">
        <v>550</v>
      </c>
      <c r="I358" s="39" t="s">
        <v>286</v>
      </c>
      <c r="J358" s="39" t="s">
        <v>286</v>
      </c>
      <c r="K358" s="39" t="s">
        <v>260</v>
      </c>
      <c r="L358" s="6">
        <v>2021076</v>
      </c>
      <c r="M358" s="9" t="s">
        <v>800</v>
      </c>
      <c r="N358" s="70" t="s">
        <v>801</v>
      </c>
      <c r="O358" s="39" t="s">
        <v>16</v>
      </c>
      <c r="P358" s="6" t="s">
        <v>572</v>
      </c>
      <c r="Q358" s="6" t="s">
        <v>802</v>
      </c>
      <c r="R358" s="40" t="s">
        <v>803</v>
      </c>
      <c r="S358" s="39" t="s">
        <v>53</v>
      </c>
      <c r="T358" s="59">
        <v>500</v>
      </c>
      <c r="U358" s="39">
        <v>1</v>
      </c>
      <c r="V358" s="53">
        <v>44447</v>
      </c>
    </row>
    <row r="359" spans="1:23" ht="66">
      <c r="A359" s="6">
        <v>92</v>
      </c>
      <c r="B359" s="38">
        <v>20005797400012</v>
      </c>
      <c r="C359" s="6" t="s">
        <v>15</v>
      </c>
      <c r="D359" s="39" t="s">
        <v>286</v>
      </c>
      <c r="E359" s="6" t="s">
        <v>550</v>
      </c>
      <c r="F359" s="6" t="s">
        <v>286</v>
      </c>
      <c r="G359" s="39" t="s">
        <v>286</v>
      </c>
      <c r="H359" s="39" t="s">
        <v>550</v>
      </c>
      <c r="I359" s="39" t="s">
        <v>286</v>
      </c>
      <c r="J359" s="39" t="s">
        <v>286</v>
      </c>
      <c r="K359" s="39" t="s">
        <v>260</v>
      </c>
      <c r="L359" s="6">
        <v>2021077</v>
      </c>
      <c r="M359" s="9" t="s">
        <v>692</v>
      </c>
      <c r="N359" s="39" t="s">
        <v>47</v>
      </c>
      <c r="O359" s="39" t="s">
        <v>16</v>
      </c>
      <c r="P359" s="6" t="s">
        <v>572</v>
      </c>
      <c r="Q359" s="6" t="s">
        <v>693</v>
      </c>
      <c r="R359" s="40">
        <v>81785817800012</v>
      </c>
      <c r="S359" s="39" t="s">
        <v>53</v>
      </c>
      <c r="T359" s="59">
        <v>2398</v>
      </c>
      <c r="U359" s="39">
        <v>1</v>
      </c>
      <c r="V359" s="53">
        <v>44443</v>
      </c>
      <c r="W359" s="108"/>
    </row>
    <row r="360" spans="1:23" ht="66">
      <c r="A360" s="6">
        <v>92</v>
      </c>
      <c r="B360" s="38">
        <v>20005797400012</v>
      </c>
      <c r="C360" s="6" t="s">
        <v>15</v>
      </c>
      <c r="D360" s="39" t="s">
        <v>286</v>
      </c>
      <c r="E360" s="6" t="s">
        <v>550</v>
      </c>
      <c r="F360" s="6" t="s">
        <v>286</v>
      </c>
      <c r="G360" s="39" t="s">
        <v>286</v>
      </c>
      <c r="H360" s="39" t="s">
        <v>550</v>
      </c>
      <c r="I360" s="39" t="s">
        <v>286</v>
      </c>
      <c r="J360" s="39" t="s">
        <v>286</v>
      </c>
      <c r="K360" s="39" t="s">
        <v>260</v>
      </c>
      <c r="L360" s="6">
        <v>2021078</v>
      </c>
      <c r="M360" s="9" t="s">
        <v>696</v>
      </c>
      <c r="N360" s="70" t="s">
        <v>801</v>
      </c>
      <c r="O360" s="39" t="s">
        <v>16</v>
      </c>
      <c r="P360" s="6" t="s">
        <v>572</v>
      </c>
      <c r="Q360" s="6" t="s">
        <v>697</v>
      </c>
      <c r="R360" s="40">
        <v>48930736300031</v>
      </c>
      <c r="S360" s="39" t="s">
        <v>53</v>
      </c>
      <c r="T360" s="59">
        <v>3210</v>
      </c>
      <c r="U360" s="39">
        <v>1</v>
      </c>
      <c r="V360" s="53">
        <v>44445</v>
      </c>
      <c r="W360" s="108"/>
    </row>
    <row r="361" spans="1:23" ht="66">
      <c r="A361" s="6">
        <v>92</v>
      </c>
      <c r="B361" s="38">
        <v>20005797400012</v>
      </c>
      <c r="C361" s="6" t="s">
        <v>15</v>
      </c>
      <c r="D361" s="39" t="s">
        <v>286</v>
      </c>
      <c r="E361" s="6" t="s">
        <v>550</v>
      </c>
      <c r="F361" s="6" t="s">
        <v>286</v>
      </c>
      <c r="G361" s="39" t="s">
        <v>286</v>
      </c>
      <c r="H361" s="39" t="s">
        <v>550</v>
      </c>
      <c r="I361" s="39" t="s">
        <v>286</v>
      </c>
      <c r="J361" s="39" t="s">
        <v>286</v>
      </c>
      <c r="K361" s="39" t="s">
        <v>260</v>
      </c>
      <c r="L361" s="6">
        <v>2021079</v>
      </c>
      <c r="M361" s="9" t="s">
        <v>804</v>
      </c>
      <c r="N361" s="70" t="s">
        <v>801</v>
      </c>
      <c r="O361" s="39" t="s">
        <v>16</v>
      </c>
      <c r="P361" s="6" t="s">
        <v>572</v>
      </c>
      <c r="Q361" s="6" t="s">
        <v>406</v>
      </c>
      <c r="R361" s="40" t="s">
        <v>805</v>
      </c>
      <c r="S361" s="39" t="s">
        <v>53</v>
      </c>
      <c r="T361" s="59">
        <v>332.64</v>
      </c>
      <c r="U361" s="39">
        <v>1</v>
      </c>
      <c r="V361" s="53">
        <v>44447</v>
      </c>
      <c r="W361" s="108"/>
    </row>
    <row r="362" spans="1:23" ht="66">
      <c r="A362" s="6">
        <v>92</v>
      </c>
      <c r="B362" s="38">
        <v>20005797400012</v>
      </c>
      <c r="C362" s="6" t="s">
        <v>15</v>
      </c>
      <c r="D362" s="39" t="s">
        <v>286</v>
      </c>
      <c r="E362" s="6" t="s">
        <v>550</v>
      </c>
      <c r="F362" s="6" t="s">
        <v>286</v>
      </c>
      <c r="G362" s="39" t="s">
        <v>286</v>
      </c>
      <c r="H362" s="39" t="s">
        <v>550</v>
      </c>
      <c r="I362" s="39" t="s">
        <v>286</v>
      </c>
      <c r="J362" s="39" t="s">
        <v>286</v>
      </c>
      <c r="K362" s="39" t="s">
        <v>260</v>
      </c>
      <c r="L362" s="6">
        <v>2021080</v>
      </c>
      <c r="M362" s="9" t="s">
        <v>806</v>
      </c>
      <c r="N362" s="39" t="s">
        <v>128</v>
      </c>
      <c r="O362" s="6" t="s">
        <v>16</v>
      </c>
      <c r="P362" s="6" t="s">
        <v>24</v>
      </c>
      <c r="Q362" s="6" t="s">
        <v>708</v>
      </c>
      <c r="R362" s="40" t="s">
        <v>709</v>
      </c>
      <c r="S362" s="6" t="s">
        <v>53</v>
      </c>
      <c r="T362" s="22">
        <v>21220</v>
      </c>
      <c r="U362" s="6">
        <v>4</v>
      </c>
      <c r="V362" s="55">
        <v>44452</v>
      </c>
      <c r="W362" s="108"/>
    </row>
    <row r="363" spans="1:23" ht="66">
      <c r="A363" s="6">
        <v>92</v>
      </c>
      <c r="B363" s="38">
        <v>20005797400012</v>
      </c>
      <c r="C363" s="6" t="s">
        <v>15</v>
      </c>
      <c r="D363" s="39" t="s">
        <v>286</v>
      </c>
      <c r="E363" s="6" t="s">
        <v>550</v>
      </c>
      <c r="F363" s="6" t="s">
        <v>286</v>
      </c>
      <c r="G363" s="39" t="s">
        <v>286</v>
      </c>
      <c r="H363" s="39" t="s">
        <v>550</v>
      </c>
      <c r="I363" s="6" t="s">
        <v>286</v>
      </c>
      <c r="J363" s="6" t="s">
        <v>286</v>
      </c>
      <c r="K363" s="6" t="s">
        <v>260</v>
      </c>
      <c r="L363" s="6">
        <v>2021081</v>
      </c>
      <c r="M363" s="9" t="s">
        <v>807</v>
      </c>
      <c r="N363" s="6" t="s">
        <v>808</v>
      </c>
      <c r="O363" s="6" t="s">
        <v>16</v>
      </c>
      <c r="P363" s="6" t="s">
        <v>19</v>
      </c>
      <c r="Q363" s="6" t="s">
        <v>809</v>
      </c>
      <c r="R363" s="61">
        <v>83415751300922</v>
      </c>
      <c r="S363" s="6" t="s">
        <v>54</v>
      </c>
      <c r="T363" s="22">
        <v>200000</v>
      </c>
      <c r="U363" s="6">
        <v>48</v>
      </c>
      <c r="V363" s="55">
        <v>44484</v>
      </c>
    </row>
    <row r="364" spans="1:23" ht="66">
      <c r="A364" s="6">
        <v>92</v>
      </c>
      <c r="B364" s="38">
        <v>20005797400012</v>
      </c>
      <c r="C364" s="6" t="s">
        <v>15</v>
      </c>
      <c r="D364" s="39" t="s">
        <v>286</v>
      </c>
      <c r="E364" s="6" t="s">
        <v>550</v>
      </c>
      <c r="F364" s="6" t="s">
        <v>286</v>
      </c>
      <c r="G364" s="39" t="s">
        <v>286</v>
      </c>
      <c r="H364" s="39" t="s">
        <v>550</v>
      </c>
      <c r="I364" s="39" t="s">
        <v>286</v>
      </c>
      <c r="J364" s="39" t="s">
        <v>286</v>
      </c>
      <c r="K364" s="6" t="s">
        <v>262</v>
      </c>
      <c r="L364" s="6">
        <v>2021082</v>
      </c>
      <c r="M364" s="9" t="s">
        <v>810</v>
      </c>
      <c r="N364" s="6" t="s">
        <v>811</v>
      </c>
      <c r="O364" s="6" t="s">
        <v>16</v>
      </c>
      <c r="P364" s="6" t="s">
        <v>24</v>
      </c>
      <c r="Q364" s="6" t="s">
        <v>812</v>
      </c>
      <c r="R364" s="6" t="s">
        <v>813</v>
      </c>
      <c r="S364" s="6" t="s">
        <v>55</v>
      </c>
      <c r="T364" s="22">
        <v>1608481.71</v>
      </c>
      <c r="U364" s="6">
        <v>8</v>
      </c>
      <c r="V364" s="55">
        <v>44489</v>
      </c>
    </row>
    <row r="365" spans="1:23" ht="66">
      <c r="A365" s="6">
        <v>92</v>
      </c>
      <c r="B365" s="38">
        <v>20005797400012</v>
      </c>
      <c r="C365" s="6" t="s">
        <v>15</v>
      </c>
      <c r="D365" s="39" t="s">
        <v>286</v>
      </c>
      <c r="E365" s="6" t="s">
        <v>550</v>
      </c>
      <c r="F365" s="6" t="s">
        <v>286</v>
      </c>
      <c r="G365" s="39" t="s">
        <v>286</v>
      </c>
      <c r="H365" s="39" t="s">
        <v>550</v>
      </c>
      <c r="I365" s="39" t="s">
        <v>286</v>
      </c>
      <c r="J365" s="39" t="s">
        <v>286</v>
      </c>
      <c r="K365" s="6" t="s">
        <v>260</v>
      </c>
      <c r="L365" s="6">
        <v>2021083</v>
      </c>
      <c r="M365" s="9" t="s">
        <v>814</v>
      </c>
      <c r="N365" s="39" t="s">
        <v>770</v>
      </c>
      <c r="O365" s="6" t="s">
        <v>16</v>
      </c>
      <c r="P365" s="6" t="s">
        <v>19</v>
      </c>
      <c r="Q365" s="6" t="s">
        <v>88</v>
      </c>
      <c r="R365" s="61">
        <v>35005058900240</v>
      </c>
      <c r="S365" s="6" t="s">
        <v>54</v>
      </c>
      <c r="T365" s="22">
        <v>382968.75</v>
      </c>
      <c r="U365" s="6">
        <v>27</v>
      </c>
      <c r="V365" s="55">
        <v>44476</v>
      </c>
    </row>
    <row r="366" spans="1:23" ht="66">
      <c r="A366" s="6">
        <v>92</v>
      </c>
      <c r="B366" s="38">
        <v>20005797400012</v>
      </c>
      <c r="C366" s="6" t="s">
        <v>15</v>
      </c>
      <c r="D366" s="39" t="s">
        <v>286</v>
      </c>
      <c r="E366" s="6" t="s">
        <v>550</v>
      </c>
      <c r="F366" s="6" t="s">
        <v>286</v>
      </c>
      <c r="G366" s="39" t="s">
        <v>286</v>
      </c>
      <c r="H366" s="39" t="s">
        <v>550</v>
      </c>
      <c r="I366" s="39" t="s">
        <v>286</v>
      </c>
      <c r="J366" s="39" t="s">
        <v>286</v>
      </c>
      <c r="K366" s="6" t="s">
        <v>260</v>
      </c>
      <c r="L366" s="6">
        <v>2021084</v>
      </c>
      <c r="M366" s="9" t="s">
        <v>1531</v>
      </c>
      <c r="N366" s="39" t="s">
        <v>202</v>
      </c>
      <c r="O366" s="6" t="s">
        <v>16</v>
      </c>
      <c r="P366" s="6" t="s">
        <v>572</v>
      </c>
      <c r="Q366" s="6" t="s">
        <v>815</v>
      </c>
      <c r="R366" s="8">
        <v>42171430400035</v>
      </c>
      <c r="S366" s="6" t="s">
        <v>53</v>
      </c>
      <c r="T366" s="22">
        <v>39825</v>
      </c>
      <c r="U366" s="6">
        <v>12</v>
      </c>
      <c r="V366" s="55">
        <v>44460</v>
      </c>
      <c r="W366" s="108"/>
    </row>
    <row r="367" spans="1:23" ht="66">
      <c r="A367" s="6">
        <v>92</v>
      </c>
      <c r="B367" s="38">
        <v>20005797400012</v>
      </c>
      <c r="C367" s="6" t="s">
        <v>15</v>
      </c>
      <c r="D367" s="39" t="s">
        <v>286</v>
      </c>
      <c r="E367" s="6" t="s">
        <v>550</v>
      </c>
      <c r="F367" s="6" t="s">
        <v>286</v>
      </c>
      <c r="G367" s="39" t="s">
        <v>286</v>
      </c>
      <c r="H367" s="39" t="s">
        <v>550</v>
      </c>
      <c r="I367" s="39" t="s">
        <v>286</v>
      </c>
      <c r="J367" s="39" t="s">
        <v>286</v>
      </c>
      <c r="K367" s="6" t="s">
        <v>260</v>
      </c>
      <c r="L367" s="6">
        <v>2021085</v>
      </c>
      <c r="M367" s="9" t="s">
        <v>816</v>
      </c>
      <c r="N367" s="70" t="s">
        <v>801</v>
      </c>
      <c r="O367" s="39" t="s">
        <v>16</v>
      </c>
      <c r="P367" s="6" t="s">
        <v>572</v>
      </c>
      <c r="Q367" s="6" t="s">
        <v>817</v>
      </c>
      <c r="R367" s="8">
        <v>32095317700021</v>
      </c>
      <c r="S367" s="6" t="s">
        <v>53</v>
      </c>
      <c r="T367" s="22">
        <v>1852.01</v>
      </c>
      <c r="U367" s="6">
        <v>1</v>
      </c>
      <c r="V367" s="55">
        <v>44467</v>
      </c>
      <c r="W367" s="108"/>
    </row>
    <row r="368" spans="1:23" ht="66">
      <c r="A368" s="6">
        <v>92</v>
      </c>
      <c r="B368" s="38">
        <v>20005797400012</v>
      </c>
      <c r="C368" s="6" t="s">
        <v>15</v>
      </c>
      <c r="D368" s="39" t="s">
        <v>286</v>
      </c>
      <c r="E368" s="6" t="s">
        <v>550</v>
      </c>
      <c r="F368" s="6" t="s">
        <v>286</v>
      </c>
      <c r="G368" s="39" t="s">
        <v>286</v>
      </c>
      <c r="H368" s="39" t="s">
        <v>550</v>
      </c>
      <c r="I368" s="6" t="s">
        <v>286</v>
      </c>
      <c r="J368" s="39" t="s">
        <v>286</v>
      </c>
      <c r="K368" s="39" t="s">
        <v>260</v>
      </c>
      <c r="L368" s="6">
        <v>2021086</v>
      </c>
      <c r="M368" s="9" t="s">
        <v>823</v>
      </c>
      <c r="N368" s="6">
        <v>90513000</v>
      </c>
      <c r="O368" s="39" t="s">
        <v>16</v>
      </c>
      <c r="P368" s="6" t="s">
        <v>19</v>
      </c>
      <c r="Q368" s="6" t="s">
        <v>824</v>
      </c>
      <c r="R368" s="22">
        <v>53989489900050</v>
      </c>
      <c r="S368" s="6" t="s">
        <v>54</v>
      </c>
      <c r="T368" s="22">
        <v>410000</v>
      </c>
      <c r="U368" s="6">
        <v>48</v>
      </c>
      <c r="V368" s="55">
        <v>44484</v>
      </c>
    </row>
    <row r="369" spans="1:23" ht="66">
      <c r="A369" s="6">
        <v>92</v>
      </c>
      <c r="B369" s="38">
        <v>20005797400012</v>
      </c>
      <c r="C369" s="6" t="s">
        <v>15</v>
      </c>
      <c r="D369" s="39" t="s">
        <v>286</v>
      </c>
      <c r="E369" s="6" t="s">
        <v>550</v>
      </c>
      <c r="F369" s="6" t="s">
        <v>286</v>
      </c>
      <c r="G369" s="39" t="s">
        <v>286</v>
      </c>
      <c r="H369" s="39" t="s">
        <v>550</v>
      </c>
      <c r="I369" s="6" t="s">
        <v>286</v>
      </c>
      <c r="J369" s="39" t="s">
        <v>286</v>
      </c>
      <c r="K369" s="39" t="s">
        <v>260</v>
      </c>
      <c r="L369" s="6">
        <v>2021086</v>
      </c>
      <c r="M369" s="9" t="s">
        <v>818</v>
      </c>
      <c r="N369" s="41">
        <v>90513000</v>
      </c>
      <c r="O369" s="39" t="s">
        <v>16</v>
      </c>
      <c r="P369" s="6" t="s">
        <v>19</v>
      </c>
      <c r="Q369" s="6" t="s">
        <v>819</v>
      </c>
      <c r="R369" s="62">
        <v>77815194401120</v>
      </c>
      <c r="S369" s="6" t="s">
        <v>54</v>
      </c>
      <c r="T369" s="22">
        <f>4*14400</f>
        <v>57600</v>
      </c>
      <c r="U369" s="6">
        <v>48</v>
      </c>
      <c r="V369" s="55">
        <v>44484</v>
      </c>
    </row>
    <row r="370" spans="1:23" ht="66">
      <c r="A370" s="6">
        <v>92</v>
      </c>
      <c r="B370" s="38">
        <v>20005797400012</v>
      </c>
      <c r="C370" s="6" t="s">
        <v>15</v>
      </c>
      <c r="D370" s="39" t="s">
        <v>286</v>
      </c>
      <c r="E370" s="6" t="s">
        <v>550</v>
      </c>
      <c r="F370" s="6" t="s">
        <v>286</v>
      </c>
      <c r="G370" s="39" t="s">
        <v>286</v>
      </c>
      <c r="H370" s="39" t="s">
        <v>550</v>
      </c>
      <c r="I370" s="6" t="s">
        <v>286</v>
      </c>
      <c r="J370" s="39" t="s">
        <v>286</v>
      </c>
      <c r="K370" s="39" t="s">
        <v>261</v>
      </c>
      <c r="L370" s="6">
        <v>2021086</v>
      </c>
      <c r="M370" s="9" t="s">
        <v>820</v>
      </c>
      <c r="N370" s="41">
        <v>90513000</v>
      </c>
      <c r="O370" s="39" t="s">
        <v>16</v>
      </c>
      <c r="P370" s="6" t="s">
        <v>19</v>
      </c>
      <c r="Q370" s="6" t="s">
        <v>821</v>
      </c>
      <c r="R370" s="62">
        <v>77815194401120</v>
      </c>
      <c r="S370" s="6" t="s">
        <v>54</v>
      </c>
      <c r="T370" s="71" t="s">
        <v>822</v>
      </c>
      <c r="U370" s="6">
        <v>48</v>
      </c>
      <c r="V370" s="55">
        <v>44484</v>
      </c>
    </row>
    <row r="371" spans="1:23" ht="66">
      <c r="A371" s="6">
        <v>92</v>
      </c>
      <c r="B371" s="38">
        <v>20005797400012</v>
      </c>
      <c r="C371" s="6" t="s">
        <v>15</v>
      </c>
      <c r="D371" s="39" t="s">
        <v>286</v>
      </c>
      <c r="E371" s="6" t="s">
        <v>550</v>
      </c>
      <c r="F371" s="6" t="s">
        <v>286</v>
      </c>
      <c r="G371" s="39" t="s">
        <v>286</v>
      </c>
      <c r="H371" s="39" t="s">
        <v>550</v>
      </c>
      <c r="I371" s="6" t="s">
        <v>286</v>
      </c>
      <c r="J371" s="39" t="s">
        <v>286</v>
      </c>
      <c r="K371" s="39" t="s">
        <v>260</v>
      </c>
      <c r="L371" s="6">
        <v>2021087</v>
      </c>
      <c r="M371" s="9" t="s">
        <v>825</v>
      </c>
      <c r="N371" s="70" t="s">
        <v>801</v>
      </c>
      <c r="O371" s="39" t="s">
        <v>16</v>
      </c>
      <c r="P371" s="6" t="s">
        <v>572</v>
      </c>
      <c r="Q371" s="6" t="s">
        <v>826</v>
      </c>
      <c r="R371" s="61">
        <v>50773966200025</v>
      </c>
      <c r="S371" s="6" t="s">
        <v>53</v>
      </c>
      <c r="T371" s="22">
        <v>1814</v>
      </c>
      <c r="U371" s="6">
        <v>4</v>
      </c>
      <c r="V371" s="55">
        <v>44477</v>
      </c>
      <c r="W371" s="108"/>
    </row>
    <row r="372" spans="1:23" ht="66">
      <c r="A372" s="6">
        <v>92</v>
      </c>
      <c r="B372" s="38">
        <v>20005797400012</v>
      </c>
      <c r="C372" s="6" t="s">
        <v>15</v>
      </c>
      <c r="D372" s="39" t="s">
        <v>286</v>
      </c>
      <c r="E372" s="6" t="s">
        <v>550</v>
      </c>
      <c r="F372" s="6" t="s">
        <v>286</v>
      </c>
      <c r="G372" s="39" t="s">
        <v>286</v>
      </c>
      <c r="H372" s="39" t="s">
        <v>550</v>
      </c>
      <c r="I372" s="6" t="s">
        <v>286</v>
      </c>
      <c r="J372" s="39" t="s">
        <v>286</v>
      </c>
      <c r="K372" s="39" t="s">
        <v>260</v>
      </c>
      <c r="L372" s="6">
        <v>2021088</v>
      </c>
      <c r="M372" s="9" t="s">
        <v>827</v>
      </c>
      <c r="N372" s="70" t="s">
        <v>801</v>
      </c>
      <c r="O372" s="39" t="s">
        <v>16</v>
      </c>
      <c r="P372" s="6" t="s">
        <v>572</v>
      </c>
      <c r="Q372" s="6" t="s">
        <v>828</v>
      </c>
      <c r="R372" s="61">
        <v>39840065500054</v>
      </c>
      <c r="S372" s="6" t="s">
        <v>53</v>
      </c>
      <c r="T372" s="22">
        <v>3379.92</v>
      </c>
      <c r="U372" s="6">
        <v>1</v>
      </c>
      <c r="V372" s="55">
        <v>44477</v>
      </c>
    </row>
    <row r="373" spans="1:23" ht="66">
      <c r="A373" s="6">
        <v>92</v>
      </c>
      <c r="B373" s="38">
        <v>20005797400012</v>
      </c>
      <c r="C373" s="6" t="s">
        <v>15</v>
      </c>
      <c r="D373" s="39" t="s">
        <v>285</v>
      </c>
      <c r="E373" s="39">
        <v>4</v>
      </c>
      <c r="F373" s="6" t="s">
        <v>286</v>
      </c>
      <c r="G373" s="39" t="s">
        <v>286</v>
      </c>
      <c r="H373" s="6" t="s">
        <v>550</v>
      </c>
      <c r="I373" s="6" t="s">
        <v>286</v>
      </c>
      <c r="J373" s="39" t="s">
        <v>286</v>
      </c>
      <c r="K373" s="39" t="s">
        <v>262</v>
      </c>
      <c r="L373" s="6">
        <v>2021089</v>
      </c>
      <c r="M373" s="9" t="s">
        <v>829</v>
      </c>
      <c r="N373" s="6" t="s">
        <v>80</v>
      </c>
      <c r="O373" s="39" t="s">
        <v>16</v>
      </c>
      <c r="P373" s="6" t="s">
        <v>24</v>
      </c>
      <c r="Q373" s="6" t="s">
        <v>728</v>
      </c>
      <c r="R373" s="6" t="s">
        <v>729</v>
      </c>
      <c r="S373" s="6" t="s">
        <v>55</v>
      </c>
      <c r="T373" s="22">
        <v>399440.9</v>
      </c>
      <c r="U373" s="6">
        <v>3</v>
      </c>
      <c r="V373" s="55">
        <v>44466</v>
      </c>
    </row>
    <row r="374" spans="1:23" ht="66">
      <c r="A374" s="6">
        <v>92</v>
      </c>
      <c r="B374" s="38">
        <v>20005797400012</v>
      </c>
      <c r="C374" s="6" t="s">
        <v>15</v>
      </c>
      <c r="D374" s="39" t="s">
        <v>286</v>
      </c>
      <c r="E374" s="39" t="s">
        <v>550</v>
      </c>
      <c r="F374" s="6" t="s">
        <v>286</v>
      </c>
      <c r="G374" s="39" t="s">
        <v>286</v>
      </c>
      <c r="H374" s="6" t="s">
        <v>550</v>
      </c>
      <c r="I374" s="6" t="s">
        <v>286</v>
      </c>
      <c r="J374" s="39" t="s">
        <v>286</v>
      </c>
      <c r="K374" s="39" t="s">
        <v>260</v>
      </c>
      <c r="L374" s="6">
        <v>2021090</v>
      </c>
      <c r="M374" s="9" t="s">
        <v>1527</v>
      </c>
      <c r="N374" s="6" t="s">
        <v>830</v>
      </c>
      <c r="O374" s="39" t="s">
        <v>16</v>
      </c>
      <c r="P374" s="6" t="s">
        <v>19</v>
      </c>
      <c r="Q374" s="6" t="s">
        <v>831</v>
      </c>
      <c r="R374" s="61">
        <v>31095035700023</v>
      </c>
      <c r="S374" s="6" t="s">
        <v>54</v>
      </c>
      <c r="T374" s="22">
        <v>1199737.5</v>
      </c>
      <c r="U374" s="6">
        <v>48</v>
      </c>
      <c r="V374" s="53">
        <v>44509</v>
      </c>
      <c r="W374" s="108"/>
    </row>
    <row r="375" spans="1:23" ht="66">
      <c r="A375" s="6">
        <v>92</v>
      </c>
      <c r="B375" s="38">
        <v>20005797400012</v>
      </c>
      <c r="C375" s="6" t="s">
        <v>15</v>
      </c>
      <c r="D375" s="39" t="s">
        <v>286</v>
      </c>
      <c r="E375" s="39" t="s">
        <v>550</v>
      </c>
      <c r="F375" s="6" t="s">
        <v>286</v>
      </c>
      <c r="G375" s="39" t="s">
        <v>286</v>
      </c>
      <c r="H375" s="6" t="s">
        <v>550</v>
      </c>
      <c r="I375" s="6" t="s">
        <v>286</v>
      </c>
      <c r="J375" s="39" t="s">
        <v>286</v>
      </c>
      <c r="K375" s="39" t="s">
        <v>260</v>
      </c>
      <c r="L375" s="6">
        <v>2021090</v>
      </c>
      <c r="M375" s="9" t="s">
        <v>1528</v>
      </c>
      <c r="N375" s="6" t="s">
        <v>830</v>
      </c>
      <c r="O375" s="39" t="s">
        <v>16</v>
      </c>
      <c r="P375" s="6" t="s">
        <v>19</v>
      </c>
      <c r="Q375" s="6" t="s">
        <v>832</v>
      </c>
      <c r="R375" s="72">
        <v>53071002900014</v>
      </c>
      <c r="S375" s="6" t="s">
        <v>54</v>
      </c>
      <c r="T375" s="22">
        <v>94675</v>
      </c>
      <c r="U375" s="6">
        <v>48</v>
      </c>
      <c r="V375" s="53">
        <v>44509</v>
      </c>
    </row>
    <row r="376" spans="1:23" ht="66">
      <c r="A376" s="6">
        <v>92</v>
      </c>
      <c r="B376" s="38">
        <v>20005797400012</v>
      </c>
      <c r="C376" s="6" t="s">
        <v>15</v>
      </c>
      <c r="D376" s="39" t="s">
        <v>285</v>
      </c>
      <c r="E376" s="39">
        <v>10</v>
      </c>
      <c r="F376" s="6" t="s">
        <v>285</v>
      </c>
      <c r="G376" s="39" t="s">
        <v>286</v>
      </c>
      <c r="H376" s="6" t="s">
        <v>550</v>
      </c>
      <c r="I376" s="6" t="s">
        <v>286</v>
      </c>
      <c r="J376" s="39" t="s">
        <v>285</v>
      </c>
      <c r="K376" s="39" t="s">
        <v>261</v>
      </c>
      <c r="L376" s="6">
        <v>2021091</v>
      </c>
      <c r="M376" s="9" t="s">
        <v>833</v>
      </c>
      <c r="N376" s="6" t="s">
        <v>503</v>
      </c>
      <c r="O376" s="39" t="s">
        <v>16</v>
      </c>
      <c r="P376" s="6" t="s">
        <v>19</v>
      </c>
      <c r="Q376" s="6" t="s">
        <v>834</v>
      </c>
      <c r="R376" s="6" t="s">
        <v>835</v>
      </c>
      <c r="S376" s="6" t="s">
        <v>54</v>
      </c>
      <c r="T376" s="22">
        <v>860000</v>
      </c>
      <c r="U376" s="6">
        <v>40</v>
      </c>
      <c r="V376" s="55">
        <v>44516</v>
      </c>
      <c r="W376" s="108"/>
    </row>
    <row r="377" spans="1:23" ht="66">
      <c r="A377" s="6">
        <v>92</v>
      </c>
      <c r="B377" s="38">
        <v>20005797400012</v>
      </c>
      <c r="C377" s="6" t="s">
        <v>15</v>
      </c>
      <c r="D377" s="39" t="s">
        <v>285</v>
      </c>
      <c r="E377" s="39">
        <v>10</v>
      </c>
      <c r="F377" s="6" t="s">
        <v>285</v>
      </c>
      <c r="G377" s="39" t="s">
        <v>286</v>
      </c>
      <c r="H377" s="6" t="s">
        <v>550</v>
      </c>
      <c r="I377" s="6" t="s">
        <v>286</v>
      </c>
      <c r="J377" s="39" t="s">
        <v>285</v>
      </c>
      <c r="K377" s="39" t="s">
        <v>261</v>
      </c>
      <c r="L377" s="6">
        <v>2021091</v>
      </c>
      <c r="M377" s="9" t="s">
        <v>838</v>
      </c>
      <c r="N377" s="6" t="s">
        <v>503</v>
      </c>
      <c r="O377" s="39" t="s">
        <v>16</v>
      </c>
      <c r="P377" s="6" t="s">
        <v>19</v>
      </c>
      <c r="Q377" s="6" t="s">
        <v>839</v>
      </c>
      <c r="R377" s="72">
        <v>43164536500013</v>
      </c>
      <c r="S377" s="6" t="s">
        <v>54</v>
      </c>
      <c r="T377" s="22">
        <v>640000</v>
      </c>
      <c r="U377" s="6">
        <v>40</v>
      </c>
      <c r="V377" s="55">
        <v>44516</v>
      </c>
    </row>
    <row r="378" spans="1:23" ht="66">
      <c r="A378" s="6">
        <v>92</v>
      </c>
      <c r="B378" s="38">
        <v>20005797400012</v>
      </c>
      <c r="C378" s="6" t="s">
        <v>15</v>
      </c>
      <c r="D378" s="39" t="s">
        <v>285</v>
      </c>
      <c r="E378" s="39">
        <v>10</v>
      </c>
      <c r="F378" s="6" t="s">
        <v>285</v>
      </c>
      <c r="G378" s="39" t="s">
        <v>286</v>
      </c>
      <c r="H378" s="6" t="s">
        <v>550</v>
      </c>
      <c r="I378" s="6" t="s">
        <v>286</v>
      </c>
      <c r="J378" s="39" t="s">
        <v>285</v>
      </c>
      <c r="K378" s="39" t="s">
        <v>261</v>
      </c>
      <c r="L378" s="6">
        <v>2021091</v>
      </c>
      <c r="M378" s="9" t="s">
        <v>836</v>
      </c>
      <c r="N378" s="6" t="s">
        <v>503</v>
      </c>
      <c r="O378" s="39" t="s">
        <v>16</v>
      </c>
      <c r="P378" s="6" t="s">
        <v>19</v>
      </c>
      <c r="Q378" s="6" t="s">
        <v>837</v>
      </c>
      <c r="R378" s="72">
        <v>30741988700053</v>
      </c>
      <c r="S378" s="6" t="s">
        <v>54</v>
      </c>
      <c r="T378" s="22">
        <v>3000000</v>
      </c>
      <c r="U378" s="6">
        <v>40</v>
      </c>
      <c r="V378" s="55">
        <v>44516</v>
      </c>
    </row>
    <row r="379" spans="1:23" ht="66">
      <c r="A379" s="6">
        <v>92</v>
      </c>
      <c r="B379" s="38">
        <v>20005797400012</v>
      </c>
      <c r="C379" s="6" t="s">
        <v>15</v>
      </c>
      <c r="D379" s="39" t="s">
        <v>285</v>
      </c>
      <c r="E379" s="39">
        <v>5</v>
      </c>
      <c r="F379" s="6" t="s">
        <v>286</v>
      </c>
      <c r="G379" s="39" t="s">
        <v>286</v>
      </c>
      <c r="H379" s="6" t="s">
        <v>550</v>
      </c>
      <c r="I379" s="6" t="s">
        <v>286</v>
      </c>
      <c r="J379" s="39" t="s">
        <v>286</v>
      </c>
      <c r="K379" s="39" t="s">
        <v>262</v>
      </c>
      <c r="L379" s="6">
        <v>2021092</v>
      </c>
      <c r="M379" s="9" t="s">
        <v>840</v>
      </c>
      <c r="N379" s="39" t="s">
        <v>45</v>
      </c>
      <c r="O379" s="39" t="s">
        <v>16</v>
      </c>
      <c r="P379" s="6" t="s">
        <v>24</v>
      </c>
      <c r="Q379" s="6" t="s">
        <v>1626</v>
      </c>
      <c r="R379" s="72">
        <v>32933888302274</v>
      </c>
      <c r="S379" s="6" t="s">
        <v>55</v>
      </c>
      <c r="T379" s="22">
        <v>407685.35</v>
      </c>
      <c r="U379" s="6">
        <v>5</v>
      </c>
      <c r="V379" s="55">
        <v>44484</v>
      </c>
      <c r="W379" s="108"/>
    </row>
    <row r="380" spans="1:23" ht="66">
      <c r="A380" s="6">
        <v>92</v>
      </c>
      <c r="B380" s="38">
        <v>20005797400012</v>
      </c>
      <c r="C380" s="6" t="s">
        <v>15</v>
      </c>
      <c r="D380" s="39" t="s">
        <v>286</v>
      </c>
      <c r="E380" s="39" t="s">
        <v>550</v>
      </c>
      <c r="F380" s="6" t="s">
        <v>286</v>
      </c>
      <c r="G380" s="39" t="s">
        <v>286</v>
      </c>
      <c r="H380" s="6" t="s">
        <v>550</v>
      </c>
      <c r="I380" s="6" t="s">
        <v>286</v>
      </c>
      <c r="J380" s="39" t="s">
        <v>286</v>
      </c>
      <c r="K380" s="39" t="s">
        <v>260</v>
      </c>
      <c r="L380" s="6">
        <v>2021093</v>
      </c>
      <c r="M380" s="9" t="s">
        <v>841</v>
      </c>
      <c r="N380" s="41">
        <v>48219300</v>
      </c>
      <c r="O380" s="39" t="s">
        <v>16</v>
      </c>
      <c r="P380" s="6" t="s">
        <v>572</v>
      </c>
      <c r="Q380" s="6" t="s">
        <v>842</v>
      </c>
      <c r="R380" s="6" t="s">
        <v>843</v>
      </c>
      <c r="S380" s="6" t="s">
        <v>54</v>
      </c>
      <c r="T380" s="22">
        <v>35793.839999999997</v>
      </c>
      <c r="U380" s="6">
        <v>48</v>
      </c>
      <c r="V380" s="55">
        <v>44489</v>
      </c>
    </row>
    <row r="381" spans="1:23" ht="66" customHeight="1">
      <c r="A381" s="6">
        <v>92</v>
      </c>
      <c r="B381" s="38">
        <v>20005797400012</v>
      </c>
      <c r="C381" s="6" t="s">
        <v>15</v>
      </c>
      <c r="D381" s="39" t="s">
        <v>285</v>
      </c>
      <c r="E381" s="39">
        <v>10</v>
      </c>
      <c r="F381" s="6" t="s">
        <v>286</v>
      </c>
      <c r="G381" s="39" t="s">
        <v>286</v>
      </c>
      <c r="H381" s="6" t="s">
        <v>550</v>
      </c>
      <c r="I381" s="6" t="s">
        <v>286</v>
      </c>
      <c r="J381" s="39" t="s">
        <v>285</v>
      </c>
      <c r="K381" s="39" t="s">
        <v>261</v>
      </c>
      <c r="L381" s="6">
        <v>2021094</v>
      </c>
      <c r="M381" s="9" t="s">
        <v>844</v>
      </c>
      <c r="N381" s="41" t="s">
        <v>845</v>
      </c>
      <c r="O381" s="39" t="s">
        <v>16</v>
      </c>
      <c r="P381" s="6" t="s">
        <v>19</v>
      </c>
      <c r="Q381" s="6" t="s">
        <v>846</v>
      </c>
      <c r="R381" s="61">
        <v>794712950</v>
      </c>
      <c r="S381" s="6" t="s">
        <v>54</v>
      </c>
      <c r="T381" s="22">
        <v>920000</v>
      </c>
      <c r="U381" s="6">
        <v>48</v>
      </c>
      <c r="V381" s="55">
        <v>44532</v>
      </c>
    </row>
    <row r="382" spans="1:23" ht="66">
      <c r="A382" s="6">
        <v>92</v>
      </c>
      <c r="B382" s="38">
        <v>20005797400012</v>
      </c>
      <c r="C382" s="6" t="s">
        <v>15</v>
      </c>
      <c r="D382" s="39" t="s">
        <v>285</v>
      </c>
      <c r="E382" s="39">
        <v>10</v>
      </c>
      <c r="F382" s="6" t="s">
        <v>286</v>
      </c>
      <c r="G382" s="39" t="s">
        <v>286</v>
      </c>
      <c r="H382" s="6" t="s">
        <v>550</v>
      </c>
      <c r="I382" s="39" t="s">
        <v>285</v>
      </c>
      <c r="J382" s="39" t="s">
        <v>286</v>
      </c>
      <c r="K382" s="39" t="s">
        <v>260</v>
      </c>
      <c r="L382" s="6">
        <v>2021095</v>
      </c>
      <c r="M382" s="9" t="s">
        <v>735</v>
      </c>
      <c r="N382" s="39" t="s">
        <v>736</v>
      </c>
      <c r="O382" s="6" t="s">
        <v>16</v>
      </c>
      <c r="P382" s="6" t="s">
        <v>24</v>
      </c>
      <c r="Q382" s="6" t="s">
        <v>737</v>
      </c>
      <c r="R382" s="39" t="s">
        <v>738</v>
      </c>
      <c r="S382" s="39" t="s">
        <v>53</v>
      </c>
      <c r="T382" s="22">
        <f>4*53000</f>
        <v>212000</v>
      </c>
      <c r="U382" s="6">
        <v>48</v>
      </c>
      <c r="V382" s="55">
        <v>44488</v>
      </c>
      <c r="W382" s="108"/>
    </row>
    <row r="383" spans="1:23" ht="66" customHeight="1">
      <c r="A383" s="6">
        <v>92</v>
      </c>
      <c r="B383" s="38">
        <v>20005797400012</v>
      </c>
      <c r="C383" s="6" t="s">
        <v>15</v>
      </c>
      <c r="D383" s="39" t="s">
        <v>286</v>
      </c>
      <c r="E383" s="39" t="s">
        <v>550</v>
      </c>
      <c r="F383" s="6" t="s">
        <v>286</v>
      </c>
      <c r="G383" s="39" t="s">
        <v>286</v>
      </c>
      <c r="H383" s="6" t="s">
        <v>550</v>
      </c>
      <c r="I383" s="6" t="s">
        <v>286</v>
      </c>
      <c r="J383" s="39" t="s">
        <v>286</v>
      </c>
      <c r="K383" s="39" t="s">
        <v>260</v>
      </c>
      <c r="L383" s="6">
        <v>2021096</v>
      </c>
      <c r="M383" s="9" t="s">
        <v>1577</v>
      </c>
      <c r="N383" s="27" t="s">
        <v>847</v>
      </c>
      <c r="O383" s="39" t="s">
        <v>16</v>
      </c>
      <c r="P383" s="6" t="s">
        <v>24</v>
      </c>
      <c r="Q383" s="6" t="s">
        <v>848</v>
      </c>
      <c r="R383" s="73">
        <v>39268907100026</v>
      </c>
      <c r="S383" s="6" t="s">
        <v>53</v>
      </c>
      <c r="T383" s="22">
        <v>140700</v>
      </c>
      <c r="U383" s="6">
        <v>4</v>
      </c>
      <c r="V383" s="55">
        <v>44494</v>
      </c>
    </row>
    <row r="384" spans="1:23" ht="66">
      <c r="A384" s="6">
        <v>92</v>
      </c>
      <c r="B384" s="38">
        <v>20005797400012</v>
      </c>
      <c r="C384" s="6" t="s">
        <v>15</v>
      </c>
      <c r="D384" s="39" t="s">
        <v>286</v>
      </c>
      <c r="E384" s="39" t="s">
        <v>550</v>
      </c>
      <c r="F384" s="6" t="s">
        <v>286</v>
      </c>
      <c r="G384" s="39" t="s">
        <v>286</v>
      </c>
      <c r="H384" s="6" t="s">
        <v>550</v>
      </c>
      <c r="I384" s="6" t="s">
        <v>286</v>
      </c>
      <c r="J384" s="39" t="s">
        <v>286</v>
      </c>
      <c r="K384" s="39" t="s">
        <v>260</v>
      </c>
      <c r="L384" s="6">
        <v>2021097</v>
      </c>
      <c r="M384" s="9" t="s">
        <v>849</v>
      </c>
      <c r="N384" s="41" t="s">
        <v>64</v>
      </c>
      <c r="O384" s="39" t="s">
        <v>16</v>
      </c>
      <c r="P384" s="6" t="s">
        <v>572</v>
      </c>
      <c r="Q384" s="6" t="s">
        <v>850</v>
      </c>
      <c r="R384" s="74">
        <v>82082937200011</v>
      </c>
      <c r="S384" s="6" t="s">
        <v>53</v>
      </c>
      <c r="T384" s="22">
        <v>39733</v>
      </c>
      <c r="U384" s="6">
        <v>12</v>
      </c>
      <c r="V384" s="55">
        <v>44498</v>
      </c>
    </row>
    <row r="385" spans="1:23" ht="66">
      <c r="A385" s="6">
        <v>92</v>
      </c>
      <c r="B385" s="38">
        <v>20005797400012</v>
      </c>
      <c r="C385" s="6" t="s">
        <v>15</v>
      </c>
      <c r="D385" s="39" t="s">
        <v>286</v>
      </c>
      <c r="E385" s="39" t="s">
        <v>550</v>
      </c>
      <c r="F385" s="6" t="s">
        <v>286</v>
      </c>
      <c r="G385" s="39" t="s">
        <v>286</v>
      </c>
      <c r="H385" s="6" t="s">
        <v>550</v>
      </c>
      <c r="I385" s="6" t="s">
        <v>286</v>
      </c>
      <c r="J385" s="39" t="s">
        <v>286</v>
      </c>
      <c r="K385" s="39" t="s">
        <v>260</v>
      </c>
      <c r="L385" s="6">
        <v>2021098</v>
      </c>
      <c r="M385" s="9" t="s">
        <v>851</v>
      </c>
      <c r="N385" s="75" t="s">
        <v>852</v>
      </c>
      <c r="O385" s="39" t="s">
        <v>16</v>
      </c>
      <c r="P385" s="6" t="s">
        <v>572</v>
      </c>
      <c r="Q385" s="6" t="s">
        <v>853</v>
      </c>
      <c r="R385" s="76">
        <v>43407571900048</v>
      </c>
      <c r="S385" s="6" t="s">
        <v>54</v>
      </c>
      <c r="T385" s="22">
        <v>36000</v>
      </c>
      <c r="U385" s="6">
        <v>48</v>
      </c>
      <c r="V385" s="55">
        <v>44505</v>
      </c>
    </row>
    <row r="386" spans="1:23" ht="92.4" customHeight="1">
      <c r="A386" s="6">
        <v>92</v>
      </c>
      <c r="B386" s="38">
        <v>20005797400012</v>
      </c>
      <c r="C386" s="6" t="s">
        <v>15</v>
      </c>
      <c r="D386" s="39" t="s">
        <v>286</v>
      </c>
      <c r="E386" s="39" t="s">
        <v>550</v>
      </c>
      <c r="F386" s="6" t="s">
        <v>286</v>
      </c>
      <c r="G386" s="39" t="s">
        <v>286</v>
      </c>
      <c r="H386" s="6" t="s">
        <v>550</v>
      </c>
      <c r="I386" s="6" t="s">
        <v>286</v>
      </c>
      <c r="J386" s="39" t="s">
        <v>286</v>
      </c>
      <c r="K386" s="39" t="s">
        <v>260</v>
      </c>
      <c r="L386" s="6">
        <v>2021099</v>
      </c>
      <c r="M386" s="9" t="s">
        <v>854</v>
      </c>
      <c r="N386" s="6" t="s">
        <v>64</v>
      </c>
      <c r="O386" s="39" t="s">
        <v>16</v>
      </c>
      <c r="P386" s="6" t="s">
        <v>235</v>
      </c>
      <c r="Q386" s="6" t="s">
        <v>855</v>
      </c>
      <c r="R386" s="61" t="s">
        <v>856</v>
      </c>
      <c r="S386" s="6" t="s">
        <v>53</v>
      </c>
      <c r="T386" s="22">
        <v>157875</v>
      </c>
      <c r="U386" s="6">
        <v>24</v>
      </c>
      <c r="V386" s="55">
        <v>44470</v>
      </c>
    </row>
    <row r="387" spans="1:23" ht="92.4">
      <c r="A387" s="6">
        <v>92</v>
      </c>
      <c r="B387" s="38">
        <v>20005797400012</v>
      </c>
      <c r="C387" s="6" t="s">
        <v>15</v>
      </c>
      <c r="D387" s="39" t="s">
        <v>286</v>
      </c>
      <c r="E387" s="39" t="s">
        <v>550</v>
      </c>
      <c r="F387" s="6" t="s">
        <v>286</v>
      </c>
      <c r="G387" s="39" t="s">
        <v>286</v>
      </c>
      <c r="H387" s="6" t="s">
        <v>550</v>
      </c>
      <c r="I387" s="6" t="s">
        <v>286</v>
      </c>
      <c r="J387" s="39" t="s">
        <v>286</v>
      </c>
      <c r="K387" s="39" t="s">
        <v>260</v>
      </c>
      <c r="L387" s="6">
        <v>2021100</v>
      </c>
      <c r="M387" s="9" t="s">
        <v>857</v>
      </c>
      <c r="N387" s="41">
        <v>72222300</v>
      </c>
      <c r="O387" s="39" t="s">
        <v>16</v>
      </c>
      <c r="P387" s="6" t="s">
        <v>572</v>
      </c>
      <c r="Q387" s="6" t="s">
        <v>409</v>
      </c>
      <c r="R387" s="6" t="s">
        <v>858</v>
      </c>
      <c r="S387" s="6" t="s">
        <v>53</v>
      </c>
      <c r="T387" s="22">
        <f>30509.6*4+260000</f>
        <v>382038.4</v>
      </c>
      <c r="U387" s="6">
        <v>48</v>
      </c>
      <c r="V387" s="55">
        <v>44553</v>
      </c>
    </row>
    <row r="388" spans="1:23" ht="92.4">
      <c r="A388" s="6">
        <v>92</v>
      </c>
      <c r="B388" s="38">
        <v>20005797400012</v>
      </c>
      <c r="C388" s="6" t="s">
        <v>15</v>
      </c>
      <c r="D388" s="39" t="s">
        <v>286</v>
      </c>
      <c r="E388" s="39" t="s">
        <v>550</v>
      </c>
      <c r="F388" s="6" t="s">
        <v>286</v>
      </c>
      <c r="G388" s="39" t="s">
        <v>286</v>
      </c>
      <c r="H388" s="6" t="s">
        <v>550</v>
      </c>
      <c r="I388" s="6" t="s">
        <v>286</v>
      </c>
      <c r="J388" s="39" t="s">
        <v>286</v>
      </c>
      <c r="K388" s="39" t="s">
        <v>260</v>
      </c>
      <c r="L388" s="6">
        <v>2021101</v>
      </c>
      <c r="M388" s="9" t="s">
        <v>862</v>
      </c>
      <c r="N388" s="39" t="s">
        <v>64</v>
      </c>
      <c r="O388" s="39" t="s">
        <v>16</v>
      </c>
      <c r="P388" s="6" t="s">
        <v>24</v>
      </c>
      <c r="Q388" s="6" t="s">
        <v>860</v>
      </c>
      <c r="R388" s="61">
        <v>41498295900044</v>
      </c>
      <c r="S388" s="6" t="s">
        <v>53</v>
      </c>
      <c r="T388" s="22">
        <v>35560</v>
      </c>
      <c r="U388" s="6">
        <v>12</v>
      </c>
      <c r="V388" s="55">
        <v>44518</v>
      </c>
      <c r="W388" s="108"/>
    </row>
    <row r="389" spans="1:23" ht="105.6">
      <c r="A389" s="6">
        <v>92</v>
      </c>
      <c r="B389" s="38">
        <v>20005797400012</v>
      </c>
      <c r="C389" s="6" t="s">
        <v>15</v>
      </c>
      <c r="D389" s="39" t="s">
        <v>286</v>
      </c>
      <c r="E389" s="39" t="s">
        <v>550</v>
      </c>
      <c r="F389" s="6" t="s">
        <v>286</v>
      </c>
      <c r="G389" s="39" t="s">
        <v>286</v>
      </c>
      <c r="H389" s="6" t="s">
        <v>550</v>
      </c>
      <c r="I389" s="6" t="s">
        <v>286</v>
      </c>
      <c r="J389" s="39" t="s">
        <v>286</v>
      </c>
      <c r="K389" s="39" t="s">
        <v>260</v>
      </c>
      <c r="L389" s="6">
        <v>2021101</v>
      </c>
      <c r="M389" s="9" t="s">
        <v>859</v>
      </c>
      <c r="N389" s="39" t="s">
        <v>64</v>
      </c>
      <c r="O389" s="39" t="s">
        <v>16</v>
      </c>
      <c r="P389" s="6" t="s">
        <v>24</v>
      </c>
      <c r="Q389" s="6" t="s">
        <v>860</v>
      </c>
      <c r="R389" s="61">
        <v>41498295900044</v>
      </c>
      <c r="S389" s="6" t="s">
        <v>53</v>
      </c>
      <c r="T389" s="22">
        <v>34875</v>
      </c>
      <c r="U389" s="6">
        <v>12</v>
      </c>
      <c r="V389" s="55">
        <v>44518</v>
      </c>
      <c r="W389" s="108"/>
    </row>
    <row r="390" spans="1:23" ht="66">
      <c r="A390" s="6">
        <v>92</v>
      </c>
      <c r="B390" s="38">
        <v>20005797400012</v>
      </c>
      <c r="C390" s="6" t="s">
        <v>15</v>
      </c>
      <c r="D390" s="39" t="s">
        <v>286</v>
      </c>
      <c r="E390" s="39" t="s">
        <v>550</v>
      </c>
      <c r="F390" s="6" t="s">
        <v>286</v>
      </c>
      <c r="G390" s="39" t="s">
        <v>286</v>
      </c>
      <c r="H390" s="6" t="s">
        <v>550</v>
      </c>
      <c r="I390" s="6" t="s">
        <v>286</v>
      </c>
      <c r="J390" s="39" t="s">
        <v>286</v>
      </c>
      <c r="K390" s="39" t="s">
        <v>260</v>
      </c>
      <c r="L390" s="6">
        <v>2021101</v>
      </c>
      <c r="M390" s="9" t="s">
        <v>861</v>
      </c>
      <c r="N390" s="39" t="s">
        <v>64</v>
      </c>
      <c r="O390" s="39" t="s">
        <v>16</v>
      </c>
      <c r="P390" s="6" t="s">
        <v>24</v>
      </c>
      <c r="Q390" s="6" t="s">
        <v>860</v>
      </c>
      <c r="R390" s="61">
        <v>41498295900044</v>
      </c>
      <c r="S390" s="6" t="s">
        <v>53</v>
      </c>
      <c r="T390" s="22">
        <v>56330</v>
      </c>
      <c r="U390" s="6">
        <v>12</v>
      </c>
      <c r="V390" s="55">
        <v>44518</v>
      </c>
      <c r="W390" s="108"/>
    </row>
    <row r="391" spans="1:23" ht="66">
      <c r="A391" s="6">
        <v>92</v>
      </c>
      <c r="B391" s="38">
        <v>20005797400012</v>
      </c>
      <c r="C391" s="6" t="s">
        <v>15</v>
      </c>
      <c r="D391" s="39" t="s">
        <v>286</v>
      </c>
      <c r="E391" s="39" t="s">
        <v>550</v>
      </c>
      <c r="F391" s="6" t="s">
        <v>286</v>
      </c>
      <c r="G391" s="39" t="s">
        <v>286</v>
      </c>
      <c r="H391" s="6" t="s">
        <v>550</v>
      </c>
      <c r="I391" s="6" t="s">
        <v>286</v>
      </c>
      <c r="J391" s="39" t="s">
        <v>286</v>
      </c>
      <c r="K391" s="39" t="s">
        <v>260</v>
      </c>
      <c r="L391" s="6">
        <v>2021101</v>
      </c>
      <c r="M391" s="9" t="s">
        <v>1572</v>
      </c>
      <c r="N391" s="39" t="s">
        <v>64</v>
      </c>
      <c r="O391" s="39" t="s">
        <v>16</v>
      </c>
      <c r="P391" s="6" t="s">
        <v>24</v>
      </c>
      <c r="Q391" s="6" t="s">
        <v>860</v>
      </c>
      <c r="R391" s="61">
        <v>41498295900044</v>
      </c>
      <c r="S391" s="6" t="s">
        <v>53</v>
      </c>
      <c r="T391" s="22">
        <v>26615</v>
      </c>
      <c r="U391" s="6">
        <v>12</v>
      </c>
      <c r="V391" s="55">
        <v>44518</v>
      </c>
      <c r="W391" s="108"/>
    </row>
    <row r="392" spans="1:23" ht="66">
      <c r="A392" s="6">
        <v>92</v>
      </c>
      <c r="B392" s="38">
        <v>20005797400012</v>
      </c>
      <c r="C392" s="6" t="s">
        <v>15</v>
      </c>
      <c r="D392" s="39" t="s">
        <v>286</v>
      </c>
      <c r="E392" s="39" t="s">
        <v>550</v>
      </c>
      <c r="F392" s="6" t="s">
        <v>286</v>
      </c>
      <c r="G392" s="39" t="s">
        <v>286</v>
      </c>
      <c r="H392" s="6" t="s">
        <v>550</v>
      </c>
      <c r="I392" s="6" t="s">
        <v>286</v>
      </c>
      <c r="J392" s="39" t="s">
        <v>286</v>
      </c>
      <c r="K392" s="39" t="s">
        <v>260</v>
      </c>
      <c r="L392" s="6">
        <v>2021102</v>
      </c>
      <c r="M392" s="9" t="s">
        <v>863</v>
      </c>
      <c r="N392" s="41" t="s">
        <v>864</v>
      </c>
      <c r="O392" s="39" t="s">
        <v>16</v>
      </c>
      <c r="P392" s="6" t="s">
        <v>24</v>
      </c>
      <c r="Q392" s="6" t="s">
        <v>865</v>
      </c>
      <c r="R392" s="6">
        <v>44023420100034</v>
      </c>
      <c r="S392" s="6" t="s">
        <v>53</v>
      </c>
      <c r="T392" s="22">
        <v>6445</v>
      </c>
      <c r="U392" s="6">
        <v>48</v>
      </c>
      <c r="V392" s="55">
        <v>44510</v>
      </c>
    </row>
    <row r="393" spans="1:23" ht="66">
      <c r="A393" s="6">
        <v>92</v>
      </c>
      <c r="B393" s="38">
        <v>20005797400012</v>
      </c>
      <c r="C393" s="6" t="s">
        <v>15</v>
      </c>
      <c r="D393" s="39" t="s">
        <v>286</v>
      </c>
      <c r="E393" s="39" t="s">
        <v>550</v>
      </c>
      <c r="F393" s="6" t="s">
        <v>286</v>
      </c>
      <c r="G393" s="39" t="s">
        <v>285</v>
      </c>
      <c r="H393" s="6">
        <v>10</v>
      </c>
      <c r="I393" s="39" t="s">
        <v>285</v>
      </c>
      <c r="J393" s="39" t="s">
        <v>286</v>
      </c>
      <c r="K393" s="39" t="s">
        <v>260</v>
      </c>
      <c r="L393" s="6">
        <v>2021103</v>
      </c>
      <c r="M393" s="9" t="s">
        <v>866</v>
      </c>
      <c r="N393" s="39" t="s">
        <v>867</v>
      </c>
      <c r="O393" s="39" t="s">
        <v>16</v>
      </c>
      <c r="P393" s="6" t="s">
        <v>19</v>
      </c>
      <c r="Q393" s="6" t="s">
        <v>868</v>
      </c>
      <c r="R393" s="61">
        <v>55204695506065</v>
      </c>
      <c r="S393" s="6" t="s">
        <v>54</v>
      </c>
      <c r="T393" s="22">
        <v>1643461.59</v>
      </c>
      <c r="U393" s="6">
        <v>48</v>
      </c>
      <c r="V393" s="55">
        <v>44533</v>
      </c>
    </row>
    <row r="394" spans="1:23" ht="66">
      <c r="A394" s="6">
        <v>92</v>
      </c>
      <c r="B394" s="38">
        <v>20005797400012</v>
      </c>
      <c r="C394" s="6" t="s">
        <v>15</v>
      </c>
      <c r="D394" s="39" t="s">
        <v>286</v>
      </c>
      <c r="E394" s="39" t="s">
        <v>550</v>
      </c>
      <c r="F394" s="6" t="s">
        <v>286</v>
      </c>
      <c r="G394" s="39" t="s">
        <v>286</v>
      </c>
      <c r="H394" s="6" t="s">
        <v>550</v>
      </c>
      <c r="I394" s="39" t="s">
        <v>286</v>
      </c>
      <c r="J394" s="39" t="s">
        <v>286</v>
      </c>
      <c r="K394" s="39" t="s">
        <v>260</v>
      </c>
      <c r="L394" s="6">
        <v>2021104</v>
      </c>
      <c r="M394" s="9" t="s">
        <v>869</v>
      </c>
      <c r="N394" s="70" t="s">
        <v>801</v>
      </c>
      <c r="O394" s="39" t="s">
        <v>16</v>
      </c>
      <c r="P394" s="6" t="s">
        <v>572</v>
      </c>
      <c r="Q394" s="6" t="s">
        <v>1226</v>
      </c>
      <c r="R394" s="8">
        <v>78530725700044</v>
      </c>
      <c r="S394" s="6" t="s">
        <v>53</v>
      </c>
      <c r="T394" s="22">
        <v>15000</v>
      </c>
      <c r="U394" s="6">
        <v>9</v>
      </c>
      <c r="V394" s="55">
        <v>44524</v>
      </c>
      <c r="W394" s="108"/>
    </row>
    <row r="395" spans="1:23" ht="66">
      <c r="A395" s="6">
        <v>92</v>
      </c>
      <c r="B395" s="38">
        <v>20005797400012</v>
      </c>
      <c r="C395" s="6" t="s">
        <v>15</v>
      </c>
      <c r="D395" s="39" t="s">
        <v>286</v>
      </c>
      <c r="E395" s="39" t="s">
        <v>550</v>
      </c>
      <c r="F395" s="6" t="s">
        <v>286</v>
      </c>
      <c r="G395" s="39" t="s">
        <v>286</v>
      </c>
      <c r="H395" s="6" t="s">
        <v>550</v>
      </c>
      <c r="I395" s="39" t="s">
        <v>286</v>
      </c>
      <c r="J395" s="39" t="s">
        <v>286</v>
      </c>
      <c r="K395" s="39" t="s">
        <v>260</v>
      </c>
      <c r="L395" s="6">
        <v>2021105</v>
      </c>
      <c r="M395" s="9" t="s">
        <v>870</v>
      </c>
      <c r="N395" s="70" t="s">
        <v>801</v>
      </c>
      <c r="O395" s="39" t="s">
        <v>16</v>
      </c>
      <c r="P395" s="6" t="s">
        <v>572</v>
      </c>
      <c r="Q395" s="6" t="s">
        <v>871</v>
      </c>
      <c r="R395" s="8">
        <v>30127265400031</v>
      </c>
      <c r="S395" s="6" t="s">
        <v>53</v>
      </c>
      <c r="T395" s="22">
        <v>1917.98</v>
      </c>
      <c r="U395" s="6">
        <v>7</v>
      </c>
      <c r="V395" s="55">
        <v>44524</v>
      </c>
    </row>
    <row r="396" spans="1:23" ht="66">
      <c r="A396" s="6">
        <v>92</v>
      </c>
      <c r="B396" s="38">
        <v>20005797400012</v>
      </c>
      <c r="C396" s="6" t="s">
        <v>15</v>
      </c>
      <c r="D396" s="39" t="s">
        <v>286</v>
      </c>
      <c r="E396" s="39" t="s">
        <v>550</v>
      </c>
      <c r="F396" s="6" t="s">
        <v>286</v>
      </c>
      <c r="G396" s="39" t="s">
        <v>286</v>
      </c>
      <c r="H396" s="6" t="s">
        <v>550</v>
      </c>
      <c r="I396" s="6" t="s">
        <v>286</v>
      </c>
      <c r="J396" s="39" t="s">
        <v>286</v>
      </c>
      <c r="K396" s="39" t="s">
        <v>260</v>
      </c>
      <c r="L396" s="6">
        <v>2021106</v>
      </c>
      <c r="M396" s="9" t="s">
        <v>1537</v>
      </c>
      <c r="N396" s="39" t="s">
        <v>872</v>
      </c>
      <c r="O396" s="39" t="s">
        <v>16</v>
      </c>
      <c r="P396" s="6" t="s">
        <v>24</v>
      </c>
      <c r="Q396" s="6" t="s">
        <v>94</v>
      </c>
      <c r="R396" s="40">
        <v>71202026200044</v>
      </c>
      <c r="S396" s="6" t="s">
        <v>56</v>
      </c>
      <c r="T396" s="22">
        <v>52500</v>
      </c>
      <c r="U396" s="6">
        <v>12</v>
      </c>
      <c r="V396" s="55">
        <v>44533</v>
      </c>
      <c r="W396" s="108"/>
    </row>
    <row r="397" spans="1:23" ht="66">
      <c r="A397" s="6">
        <v>92</v>
      </c>
      <c r="B397" s="38">
        <v>20005797400012</v>
      </c>
      <c r="C397" s="6" t="s">
        <v>15</v>
      </c>
      <c r="D397" s="39" t="s">
        <v>286</v>
      </c>
      <c r="E397" s="39" t="s">
        <v>550</v>
      </c>
      <c r="F397" s="6" t="s">
        <v>286</v>
      </c>
      <c r="G397" s="39" t="s">
        <v>286</v>
      </c>
      <c r="H397" s="6" t="s">
        <v>550</v>
      </c>
      <c r="I397" s="6" t="s">
        <v>286</v>
      </c>
      <c r="J397" s="39" t="s">
        <v>286</v>
      </c>
      <c r="K397" s="39" t="s">
        <v>261</v>
      </c>
      <c r="L397" s="6">
        <v>2021107</v>
      </c>
      <c r="M397" s="9" t="s">
        <v>873</v>
      </c>
      <c r="N397" s="41" t="s">
        <v>874</v>
      </c>
      <c r="O397" s="39" t="s">
        <v>16</v>
      </c>
      <c r="P397" s="6" t="s">
        <v>19</v>
      </c>
      <c r="Q397" s="6" t="s">
        <v>1637</v>
      </c>
      <c r="R397" s="61">
        <v>52876457100034</v>
      </c>
      <c r="S397" s="6" t="s">
        <v>54</v>
      </c>
      <c r="T397" s="22">
        <v>240000</v>
      </c>
      <c r="U397" s="6">
        <v>48</v>
      </c>
      <c r="V397" s="55">
        <v>44532</v>
      </c>
    </row>
    <row r="398" spans="1:23" ht="66">
      <c r="A398" s="6">
        <v>92</v>
      </c>
      <c r="B398" s="38">
        <v>20005797400012</v>
      </c>
      <c r="C398" s="6" t="s">
        <v>15</v>
      </c>
      <c r="D398" s="39" t="s">
        <v>286</v>
      </c>
      <c r="E398" s="39" t="s">
        <v>550</v>
      </c>
      <c r="F398" s="6" t="s">
        <v>286</v>
      </c>
      <c r="G398" s="39" t="s">
        <v>286</v>
      </c>
      <c r="H398" s="6" t="s">
        <v>550</v>
      </c>
      <c r="I398" s="39" t="s">
        <v>286</v>
      </c>
      <c r="J398" s="39" t="s">
        <v>286</v>
      </c>
      <c r="K398" s="39" t="s">
        <v>260</v>
      </c>
      <c r="L398" s="6">
        <v>2021108</v>
      </c>
      <c r="M398" s="9" t="s">
        <v>492</v>
      </c>
      <c r="N398" s="70" t="s">
        <v>801</v>
      </c>
      <c r="O398" s="39" t="s">
        <v>16</v>
      </c>
      <c r="P398" s="6" t="s">
        <v>572</v>
      </c>
      <c r="Q398" s="6" t="s">
        <v>875</v>
      </c>
      <c r="R398" s="61">
        <v>85188893300021</v>
      </c>
      <c r="S398" s="6" t="s">
        <v>53</v>
      </c>
      <c r="T398" s="22">
        <v>2800</v>
      </c>
      <c r="U398" s="6">
        <v>9</v>
      </c>
      <c r="V398" s="55">
        <v>44524</v>
      </c>
      <c r="W398" s="108"/>
    </row>
    <row r="399" spans="1:23" ht="66">
      <c r="A399" s="6">
        <v>92</v>
      </c>
      <c r="B399" s="38">
        <v>20005797400012</v>
      </c>
      <c r="C399" s="6" t="s">
        <v>15</v>
      </c>
      <c r="D399" s="39" t="s">
        <v>286</v>
      </c>
      <c r="E399" s="39" t="s">
        <v>550</v>
      </c>
      <c r="F399" s="6" t="s">
        <v>286</v>
      </c>
      <c r="G399" s="39" t="s">
        <v>286</v>
      </c>
      <c r="H399" s="6" t="s">
        <v>550</v>
      </c>
      <c r="I399" s="39" t="s">
        <v>286</v>
      </c>
      <c r="J399" s="39" t="s">
        <v>286</v>
      </c>
      <c r="K399" s="39" t="s">
        <v>260</v>
      </c>
      <c r="L399" s="6">
        <v>2021109</v>
      </c>
      <c r="M399" s="9" t="s">
        <v>492</v>
      </c>
      <c r="N399" s="70" t="s">
        <v>801</v>
      </c>
      <c r="O399" s="39" t="s">
        <v>16</v>
      </c>
      <c r="P399" s="6" t="s">
        <v>572</v>
      </c>
      <c r="Q399" s="6" t="s">
        <v>876</v>
      </c>
      <c r="R399" s="61">
        <v>47887455500046</v>
      </c>
      <c r="S399" s="6" t="s">
        <v>53</v>
      </c>
      <c r="T399" s="22">
        <v>12805</v>
      </c>
      <c r="U399" s="6">
        <v>9</v>
      </c>
      <c r="V399" s="55">
        <v>44524</v>
      </c>
      <c r="W399" s="108"/>
    </row>
    <row r="400" spans="1:23" ht="66">
      <c r="A400" s="6">
        <v>92</v>
      </c>
      <c r="B400" s="38">
        <v>20005797400012</v>
      </c>
      <c r="C400" s="6" t="s">
        <v>15</v>
      </c>
      <c r="D400" s="39" t="s">
        <v>286</v>
      </c>
      <c r="E400" s="39" t="s">
        <v>550</v>
      </c>
      <c r="F400" s="6" t="s">
        <v>286</v>
      </c>
      <c r="G400" s="39" t="s">
        <v>286</v>
      </c>
      <c r="H400" s="6" t="s">
        <v>550</v>
      </c>
      <c r="I400" s="6" t="s">
        <v>286</v>
      </c>
      <c r="J400" s="39" t="s">
        <v>285</v>
      </c>
      <c r="K400" s="39" t="s">
        <v>260</v>
      </c>
      <c r="L400" s="6">
        <v>2021110</v>
      </c>
      <c r="M400" s="9" t="s">
        <v>877</v>
      </c>
      <c r="N400" s="39" t="s">
        <v>878</v>
      </c>
      <c r="O400" s="39" t="s">
        <v>16</v>
      </c>
      <c r="P400" s="6" t="s">
        <v>879</v>
      </c>
      <c r="Q400" s="6" t="s">
        <v>880</v>
      </c>
      <c r="R400" s="61">
        <v>51961922500047</v>
      </c>
      <c r="S400" s="6" t="s">
        <v>54</v>
      </c>
      <c r="T400" s="22">
        <v>120000</v>
      </c>
      <c r="U400" s="6">
        <v>48</v>
      </c>
      <c r="V400" s="55">
        <v>44383</v>
      </c>
      <c r="W400" s="108"/>
    </row>
    <row r="401" spans="1:23" ht="66">
      <c r="A401" s="6">
        <v>92</v>
      </c>
      <c r="B401" s="38">
        <v>20005797400012</v>
      </c>
      <c r="C401" s="6" t="s">
        <v>15</v>
      </c>
      <c r="D401" s="39" t="s">
        <v>286</v>
      </c>
      <c r="E401" s="39" t="s">
        <v>550</v>
      </c>
      <c r="F401" s="6" t="s">
        <v>286</v>
      </c>
      <c r="G401" s="39" t="s">
        <v>286</v>
      </c>
      <c r="H401" s="6" t="s">
        <v>550</v>
      </c>
      <c r="I401" s="39" t="s">
        <v>286</v>
      </c>
      <c r="J401" s="39" t="s">
        <v>286</v>
      </c>
      <c r="K401" s="39" t="s">
        <v>260</v>
      </c>
      <c r="L401" s="6">
        <v>2021111</v>
      </c>
      <c r="M401" s="9" t="s">
        <v>492</v>
      </c>
      <c r="N401" s="70" t="s">
        <v>801</v>
      </c>
      <c r="O401" s="39" t="s">
        <v>16</v>
      </c>
      <c r="P401" s="6" t="s">
        <v>572</v>
      </c>
      <c r="Q401" s="6" t="s">
        <v>881</v>
      </c>
      <c r="R401" s="61">
        <v>31227329500047</v>
      </c>
      <c r="S401" s="6" t="s">
        <v>53</v>
      </c>
      <c r="T401" s="22">
        <v>3267.6</v>
      </c>
      <c r="U401" s="6">
        <v>9</v>
      </c>
      <c r="V401" s="55">
        <v>44524</v>
      </c>
      <c r="W401" s="108"/>
    </row>
    <row r="402" spans="1:23" ht="66">
      <c r="A402" s="6">
        <v>92</v>
      </c>
      <c r="B402" s="38">
        <v>20005797400012</v>
      </c>
      <c r="C402" s="6" t="s">
        <v>15</v>
      </c>
      <c r="D402" s="39" t="s">
        <v>286</v>
      </c>
      <c r="E402" s="39" t="s">
        <v>550</v>
      </c>
      <c r="F402" s="6" t="s">
        <v>286</v>
      </c>
      <c r="G402" s="39" t="s">
        <v>286</v>
      </c>
      <c r="H402" s="6" t="s">
        <v>550</v>
      </c>
      <c r="I402" s="39" t="s">
        <v>286</v>
      </c>
      <c r="J402" s="39" t="s">
        <v>286</v>
      </c>
      <c r="K402" s="39" t="s">
        <v>260</v>
      </c>
      <c r="L402" s="6">
        <v>2021112</v>
      </c>
      <c r="M402" s="9" t="s">
        <v>882</v>
      </c>
      <c r="N402" s="70" t="s">
        <v>801</v>
      </c>
      <c r="O402" s="39" t="s">
        <v>16</v>
      </c>
      <c r="P402" s="6" t="s">
        <v>572</v>
      </c>
      <c r="Q402" s="6" t="s">
        <v>883</v>
      </c>
      <c r="R402" s="8">
        <v>50252290700018</v>
      </c>
      <c r="S402" s="6" t="s">
        <v>53</v>
      </c>
      <c r="T402" s="22">
        <v>8000</v>
      </c>
      <c r="U402" s="6">
        <v>7</v>
      </c>
      <c r="V402" s="55">
        <v>44525</v>
      </c>
    </row>
    <row r="403" spans="1:23" ht="66">
      <c r="A403" s="6">
        <v>92</v>
      </c>
      <c r="B403" s="38">
        <v>20005797400012</v>
      </c>
      <c r="C403" s="6" t="s">
        <v>15</v>
      </c>
      <c r="D403" s="39" t="s">
        <v>286</v>
      </c>
      <c r="E403" s="39" t="s">
        <v>550</v>
      </c>
      <c r="F403" s="6" t="s">
        <v>286</v>
      </c>
      <c r="G403" s="39" t="s">
        <v>286</v>
      </c>
      <c r="H403" s="6" t="s">
        <v>550</v>
      </c>
      <c r="I403" s="39" t="s">
        <v>286</v>
      </c>
      <c r="J403" s="39" t="s">
        <v>286</v>
      </c>
      <c r="K403" s="39" t="s">
        <v>261</v>
      </c>
      <c r="L403" s="6">
        <v>2021113</v>
      </c>
      <c r="M403" s="9" t="s">
        <v>884</v>
      </c>
      <c r="N403" s="6" t="s">
        <v>885</v>
      </c>
      <c r="O403" s="39" t="s">
        <v>16</v>
      </c>
      <c r="P403" s="6" t="s">
        <v>572</v>
      </c>
      <c r="Q403" s="6" t="s">
        <v>868</v>
      </c>
      <c r="R403" s="8">
        <v>55204695505539</v>
      </c>
      <c r="S403" s="6" t="s">
        <v>53</v>
      </c>
      <c r="T403" s="22">
        <v>39733.61</v>
      </c>
      <c r="U403" s="6">
        <v>1</v>
      </c>
      <c r="V403" s="55">
        <v>44524</v>
      </c>
    </row>
    <row r="404" spans="1:23" ht="66">
      <c r="A404" s="6">
        <v>92</v>
      </c>
      <c r="B404" s="38">
        <v>20005797400012</v>
      </c>
      <c r="C404" s="6" t="s">
        <v>15</v>
      </c>
      <c r="D404" s="39" t="s">
        <v>286</v>
      </c>
      <c r="E404" s="39" t="s">
        <v>550</v>
      </c>
      <c r="F404" s="6" t="s">
        <v>286</v>
      </c>
      <c r="G404" s="39" t="s">
        <v>286</v>
      </c>
      <c r="H404" s="6" t="s">
        <v>550</v>
      </c>
      <c r="I404" s="39" t="s">
        <v>286</v>
      </c>
      <c r="J404" s="39" t="s">
        <v>286</v>
      </c>
      <c r="K404" s="39" t="s">
        <v>260</v>
      </c>
      <c r="L404" s="6">
        <v>2021114</v>
      </c>
      <c r="M404" s="9" t="s">
        <v>886</v>
      </c>
      <c r="N404" s="70" t="s">
        <v>801</v>
      </c>
      <c r="O404" s="39" t="s">
        <v>16</v>
      </c>
      <c r="P404" s="6" t="s">
        <v>572</v>
      </c>
      <c r="Q404" s="6" t="s">
        <v>887</v>
      </c>
      <c r="R404" s="8">
        <v>42185601400020</v>
      </c>
      <c r="S404" s="6" t="s">
        <v>53</v>
      </c>
      <c r="T404" s="22">
        <v>4316</v>
      </c>
      <c r="U404" s="6">
        <v>5</v>
      </c>
      <c r="V404" s="55">
        <v>44545</v>
      </c>
      <c r="W404" s="108"/>
    </row>
    <row r="405" spans="1:23" ht="66">
      <c r="A405" s="6">
        <v>92</v>
      </c>
      <c r="B405" s="38">
        <v>20005797400012</v>
      </c>
      <c r="C405" s="6" t="s">
        <v>15</v>
      </c>
      <c r="D405" s="39" t="s">
        <v>286</v>
      </c>
      <c r="E405" s="39" t="s">
        <v>550</v>
      </c>
      <c r="F405" s="6" t="s">
        <v>286</v>
      </c>
      <c r="G405" s="39" t="s">
        <v>286</v>
      </c>
      <c r="H405" s="6" t="s">
        <v>550</v>
      </c>
      <c r="I405" s="39" t="s">
        <v>286</v>
      </c>
      <c r="J405" s="39" t="s">
        <v>286</v>
      </c>
      <c r="K405" s="39" t="s">
        <v>260</v>
      </c>
      <c r="L405" s="6">
        <v>2021115</v>
      </c>
      <c r="M405" s="9" t="s">
        <v>888</v>
      </c>
      <c r="N405" s="6" t="s">
        <v>889</v>
      </c>
      <c r="O405" s="39" t="s">
        <v>16</v>
      </c>
      <c r="P405" s="6" t="s">
        <v>572</v>
      </c>
      <c r="Q405" s="6" t="s">
        <v>890</v>
      </c>
      <c r="R405" s="6">
        <v>712039098</v>
      </c>
      <c r="S405" s="6" t="s">
        <v>53</v>
      </c>
      <c r="T405" s="22">
        <v>29850</v>
      </c>
      <c r="U405" s="6">
        <v>6</v>
      </c>
      <c r="V405" s="55">
        <v>44531</v>
      </c>
    </row>
    <row r="406" spans="1:23" ht="66">
      <c r="A406" s="6">
        <v>92</v>
      </c>
      <c r="B406" s="38">
        <v>20005797400012</v>
      </c>
      <c r="C406" s="6" t="s">
        <v>15</v>
      </c>
      <c r="D406" s="6" t="s">
        <v>286</v>
      </c>
      <c r="E406" s="39" t="s">
        <v>550</v>
      </c>
      <c r="F406" s="6" t="s">
        <v>286</v>
      </c>
      <c r="G406" s="39" t="s">
        <v>286</v>
      </c>
      <c r="H406" s="6" t="s">
        <v>550</v>
      </c>
      <c r="I406" s="6" t="s">
        <v>286</v>
      </c>
      <c r="J406" s="39" t="s">
        <v>286</v>
      </c>
      <c r="K406" s="39" t="s">
        <v>261</v>
      </c>
      <c r="L406" s="6">
        <v>2021116</v>
      </c>
      <c r="M406" s="9" t="s">
        <v>891</v>
      </c>
      <c r="N406" s="39" t="s">
        <v>892</v>
      </c>
      <c r="O406" s="39" t="s">
        <v>16</v>
      </c>
      <c r="P406" s="6" t="s">
        <v>572</v>
      </c>
      <c r="Q406" s="6" t="s">
        <v>893</v>
      </c>
      <c r="R406" s="77">
        <v>39890731100045</v>
      </c>
      <c r="S406" s="6" t="s">
        <v>53</v>
      </c>
      <c r="T406" s="59">
        <v>39950</v>
      </c>
      <c r="U406" s="6">
        <v>1</v>
      </c>
      <c r="V406" s="55">
        <v>44537</v>
      </c>
    </row>
    <row r="407" spans="1:23" ht="66">
      <c r="A407" s="6">
        <v>92</v>
      </c>
      <c r="B407" s="38">
        <v>20005797400012</v>
      </c>
      <c r="C407" s="6" t="s">
        <v>15</v>
      </c>
      <c r="D407" s="6" t="s">
        <v>286</v>
      </c>
      <c r="E407" s="39" t="s">
        <v>550</v>
      </c>
      <c r="F407" s="6" t="s">
        <v>286</v>
      </c>
      <c r="G407" s="39" t="s">
        <v>286</v>
      </c>
      <c r="H407" s="6" t="s">
        <v>550</v>
      </c>
      <c r="I407" s="6" t="s">
        <v>286</v>
      </c>
      <c r="J407" s="39" t="s">
        <v>286</v>
      </c>
      <c r="K407" s="39" t="s">
        <v>261</v>
      </c>
      <c r="L407" s="6">
        <v>2021117</v>
      </c>
      <c r="M407" s="9" t="s">
        <v>894</v>
      </c>
      <c r="N407" s="39" t="s">
        <v>119</v>
      </c>
      <c r="O407" s="39" t="s">
        <v>16</v>
      </c>
      <c r="P407" s="6" t="s">
        <v>572</v>
      </c>
      <c r="Q407" s="6" t="s">
        <v>895</v>
      </c>
      <c r="R407" s="61">
        <v>81114248800014</v>
      </c>
      <c r="S407" s="6" t="s">
        <v>53</v>
      </c>
      <c r="T407" s="59">
        <v>39999</v>
      </c>
      <c r="U407" s="6">
        <v>8</v>
      </c>
      <c r="V407" s="55">
        <v>44537</v>
      </c>
    </row>
    <row r="408" spans="1:23" ht="66">
      <c r="A408" s="6">
        <v>92</v>
      </c>
      <c r="B408" s="38">
        <v>20005797400012</v>
      </c>
      <c r="C408" s="6" t="s">
        <v>15</v>
      </c>
      <c r="D408" s="6" t="s">
        <v>286</v>
      </c>
      <c r="E408" s="39" t="s">
        <v>550</v>
      </c>
      <c r="F408" s="6" t="s">
        <v>286</v>
      </c>
      <c r="G408" s="39" t="s">
        <v>286</v>
      </c>
      <c r="H408" s="6" t="s">
        <v>550</v>
      </c>
      <c r="I408" s="39" t="s">
        <v>286</v>
      </c>
      <c r="J408" s="39" t="s">
        <v>286</v>
      </c>
      <c r="K408" s="39" t="s">
        <v>262</v>
      </c>
      <c r="L408" s="6">
        <v>2021118</v>
      </c>
      <c r="M408" s="9" t="s">
        <v>896</v>
      </c>
      <c r="N408" s="6" t="s">
        <v>45</v>
      </c>
      <c r="O408" s="39" t="s">
        <v>16</v>
      </c>
      <c r="P408" s="6" t="s">
        <v>24</v>
      </c>
      <c r="Q408" s="6" t="s">
        <v>897</v>
      </c>
      <c r="R408" s="61">
        <v>44202718100035</v>
      </c>
      <c r="S408" s="6" t="s">
        <v>55</v>
      </c>
      <c r="T408" s="22">
        <v>1650694.04</v>
      </c>
      <c r="U408" s="6">
        <v>14</v>
      </c>
      <c r="V408" s="55">
        <v>44554</v>
      </c>
    </row>
    <row r="409" spans="1:23" ht="66">
      <c r="A409" s="6">
        <v>92</v>
      </c>
      <c r="B409" s="38">
        <v>20005797400012</v>
      </c>
      <c r="C409" s="6" t="s">
        <v>15</v>
      </c>
      <c r="D409" s="6" t="s">
        <v>286</v>
      </c>
      <c r="E409" s="39" t="s">
        <v>550</v>
      </c>
      <c r="F409" s="6" t="s">
        <v>286</v>
      </c>
      <c r="G409" s="39" t="s">
        <v>286</v>
      </c>
      <c r="H409" s="6" t="s">
        <v>550</v>
      </c>
      <c r="I409" s="6" t="s">
        <v>286</v>
      </c>
      <c r="J409" s="39" t="s">
        <v>286</v>
      </c>
      <c r="K409" s="39" t="s">
        <v>260</v>
      </c>
      <c r="L409" s="6">
        <v>2021120</v>
      </c>
      <c r="M409" s="9" t="s">
        <v>898</v>
      </c>
      <c r="N409" s="6" t="s">
        <v>47</v>
      </c>
      <c r="O409" s="6" t="s">
        <v>16</v>
      </c>
      <c r="P409" s="6" t="s">
        <v>572</v>
      </c>
      <c r="Q409" s="6" t="s">
        <v>547</v>
      </c>
      <c r="R409" s="40">
        <v>79805290800026</v>
      </c>
      <c r="S409" s="6" t="s">
        <v>53</v>
      </c>
      <c r="T409" s="22">
        <v>83333.33</v>
      </c>
      <c r="U409" s="33">
        <v>12</v>
      </c>
      <c r="V409" s="55">
        <v>44551</v>
      </c>
    </row>
    <row r="410" spans="1:23" ht="66">
      <c r="A410" s="6">
        <v>92</v>
      </c>
      <c r="B410" s="38">
        <v>20005797400012</v>
      </c>
      <c r="C410" s="6" t="s">
        <v>15</v>
      </c>
      <c r="D410" s="6" t="s">
        <v>286</v>
      </c>
      <c r="E410" s="39" t="s">
        <v>550</v>
      </c>
      <c r="F410" s="6" t="s">
        <v>286</v>
      </c>
      <c r="G410" s="39" t="s">
        <v>286</v>
      </c>
      <c r="H410" s="6" t="s">
        <v>550</v>
      </c>
      <c r="I410" s="6" t="s">
        <v>286</v>
      </c>
      <c r="J410" s="39" t="s">
        <v>286</v>
      </c>
      <c r="K410" s="39" t="s">
        <v>260</v>
      </c>
      <c r="L410" s="6">
        <v>2021121</v>
      </c>
      <c r="M410" s="9" t="s">
        <v>899</v>
      </c>
      <c r="N410" s="6" t="s">
        <v>900</v>
      </c>
      <c r="O410" s="39" t="s">
        <v>16</v>
      </c>
      <c r="P410" s="6" t="s">
        <v>19</v>
      </c>
      <c r="Q410" s="6" t="s">
        <v>901</v>
      </c>
      <c r="R410" s="6" t="s">
        <v>902</v>
      </c>
      <c r="S410" s="6" t="s">
        <v>54</v>
      </c>
      <c r="T410" s="22">
        <v>655453.89</v>
      </c>
      <c r="U410" s="6">
        <v>48</v>
      </c>
      <c r="V410" s="55">
        <v>44532</v>
      </c>
    </row>
    <row r="411" spans="1:23" ht="66">
      <c r="A411" s="6">
        <v>92</v>
      </c>
      <c r="B411" s="38">
        <v>20005797400012</v>
      </c>
      <c r="C411" s="6" t="s">
        <v>15</v>
      </c>
      <c r="D411" s="6" t="s">
        <v>286</v>
      </c>
      <c r="E411" s="39" t="s">
        <v>550</v>
      </c>
      <c r="F411" s="6" t="s">
        <v>286</v>
      </c>
      <c r="G411" s="39" t="s">
        <v>286</v>
      </c>
      <c r="H411" s="6" t="s">
        <v>550</v>
      </c>
      <c r="I411" s="6" t="s">
        <v>286</v>
      </c>
      <c r="J411" s="39" t="s">
        <v>286</v>
      </c>
      <c r="K411" s="39" t="s">
        <v>260</v>
      </c>
      <c r="L411" s="6">
        <v>2021122</v>
      </c>
      <c r="M411" s="9" t="s">
        <v>903</v>
      </c>
      <c r="N411" s="39" t="s">
        <v>772</v>
      </c>
      <c r="O411" s="39" t="s">
        <v>16</v>
      </c>
      <c r="P411" s="6" t="s">
        <v>572</v>
      </c>
      <c r="Q411" s="6" t="s">
        <v>1625</v>
      </c>
      <c r="R411" s="6">
        <v>752373548</v>
      </c>
      <c r="S411" s="6" t="s">
        <v>53</v>
      </c>
      <c r="T411" s="22">
        <f>4*520</f>
        <v>2080</v>
      </c>
      <c r="U411" s="6">
        <v>48</v>
      </c>
      <c r="V411" s="55">
        <v>44545</v>
      </c>
      <c r="W411" s="108"/>
    </row>
    <row r="412" spans="1:23" ht="66">
      <c r="A412" s="6">
        <v>92</v>
      </c>
      <c r="B412" s="38">
        <v>20005797400012</v>
      </c>
      <c r="C412" s="6" t="s">
        <v>15</v>
      </c>
      <c r="D412" s="6" t="s">
        <v>286</v>
      </c>
      <c r="E412" s="39" t="s">
        <v>550</v>
      </c>
      <c r="F412" s="6" t="s">
        <v>904</v>
      </c>
      <c r="G412" s="39" t="s">
        <v>286</v>
      </c>
      <c r="H412" s="6" t="s">
        <v>550</v>
      </c>
      <c r="I412" s="6" t="s">
        <v>286</v>
      </c>
      <c r="J412" s="39" t="s">
        <v>286</v>
      </c>
      <c r="K412" s="39" t="s">
        <v>262</v>
      </c>
      <c r="L412" s="6">
        <v>2021123</v>
      </c>
      <c r="M412" s="9" t="s">
        <v>905</v>
      </c>
      <c r="N412" s="6" t="s">
        <v>906</v>
      </c>
      <c r="O412" s="39" t="s">
        <v>16</v>
      </c>
      <c r="P412" s="6" t="s">
        <v>572</v>
      </c>
      <c r="Q412" s="6" t="s">
        <v>907</v>
      </c>
      <c r="R412" s="6" t="s">
        <v>908</v>
      </c>
      <c r="S412" s="6" t="s">
        <v>54</v>
      </c>
      <c r="T412" s="22">
        <v>36</v>
      </c>
      <c r="U412" s="6">
        <v>36</v>
      </c>
      <c r="V412" s="55">
        <v>44551</v>
      </c>
    </row>
    <row r="413" spans="1:23" ht="66">
      <c r="A413" s="6">
        <v>92</v>
      </c>
      <c r="B413" s="38">
        <v>20005797400012</v>
      </c>
      <c r="C413" s="6" t="s">
        <v>15</v>
      </c>
      <c r="D413" s="6" t="s">
        <v>286</v>
      </c>
      <c r="E413" s="39" t="s">
        <v>550</v>
      </c>
      <c r="F413" s="6" t="s">
        <v>286</v>
      </c>
      <c r="G413" s="39" t="s">
        <v>286</v>
      </c>
      <c r="H413" s="6" t="s">
        <v>550</v>
      </c>
      <c r="I413" s="6" t="s">
        <v>286</v>
      </c>
      <c r="J413" s="39" t="s">
        <v>286</v>
      </c>
      <c r="K413" s="39" t="s">
        <v>260</v>
      </c>
      <c r="L413" s="6">
        <v>2021124</v>
      </c>
      <c r="M413" s="9" t="s">
        <v>909</v>
      </c>
      <c r="N413" s="39" t="s">
        <v>910</v>
      </c>
      <c r="O413" s="39" t="s">
        <v>16</v>
      </c>
      <c r="P413" s="6" t="s">
        <v>572</v>
      </c>
      <c r="Q413" s="6" t="s">
        <v>911</v>
      </c>
      <c r="R413" s="61">
        <v>42054064300251</v>
      </c>
      <c r="S413" s="6" t="s">
        <v>53</v>
      </c>
      <c r="T413" s="22">
        <v>31119.3</v>
      </c>
      <c r="U413" s="6">
        <v>12</v>
      </c>
      <c r="V413" s="55">
        <v>44545</v>
      </c>
      <c r="W413" s="108"/>
    </row>
    <row r="414" spans="1:23" ht="66">
      <c r="A414" s="6">
        <v>92</v>
      </c>
      <c r="B414" s="38">
        <v>20005797400012</v>
      </c>
      <c r="C414" s="6" t="s">
        <v>15</v>
      </c>
      <c r="D414" s="6" t="s">
        <v>598</v>
      </c>
      <c r="E414" s="6" t="s">
        <v>598</v>
      </c>
      <c r="F414" s="6" t="s">
        <v>598</v>
      </c>
      <c r="G414" s="6" t="s">
        <v>598</v>
      </c>
      <c r="H414" s="6" t="s">
        <v>598</v>
      </c>
      <c r="I414" s="6" t="s">
        <v>598</v>
      </c>
      <c r="J414" s="39" t="s">
        <v>285</v>
      </c>
      <c r="K414" s="39" t="s">
        <v>261</v>
      </c>
      <c r="L414" s="6">
        <v>2021125</v>
      </c>
      <c r="M414" s="9" t="s">
        <v>912</v>
      </c>
      <c r="N414" s="39" t="s">
        <v>913</v>
      </c>
      <c r="O414" s="39" t="s">
        <v>16</v>
      </c>
      <c r="P414" s="6" t="s">
        <v>331</v>
      </c>
      <c r="Q414" s="6" t="s">
        <v>1177</v>
      </c>
      <c r="R414" s="61">
        <v>54210765113030</v>
      </c>
      <c r="S414" s="6" t="s">
        <v>54</v>
      </c>
      <c r="T414" s="22">
        <v>1000000</v>
      </c>
      <c r="U414" s="6">
        <v>36</v>
      </c>
      <c r="V414" s="55">
        <v>44418</v>
      </c>
    </row>
    <row r="415" spans="1:23" ht="66">
      <c r="A415" s="6">
        <v>92</v>
      </c>
      <c r="B415" s="38">
        <v>20005797400012</v>
      </c>
      <c r="C415" s="6" t="s">
        <v>15</v>
      </c>
      <c r="D415" s="6" t="s">
        <v>598</v>
      </c>
      <c r="E415" s="6" t="s">
        <v>598</v>
      </c>
      <c r="F415" s="6" t="s">
        <v>598</v>
      </c>
      <c r="G415" s="6" t="s">
        <v>598</v>
      </c>
      <c r="H415" s="6" t="s">
        <v>598</v>
      </c>
      <c r="I415" s="6" t="s">
        <v>598</v>
      </c>
      <c r="J415" s="39" t="s">
        <v>285</v>
      </c>
      <c r="K415" s="39" t="s">
        <v>261</v>
      </c>
      <c r="L415" s="6">
        <v>2021126</v>
      </c>
      <c r="M415" s="9" t="s">
        <v>914</v>
      </c>
      <c r="N415" s="39" t="s">
        <v>913</v>
      </c>
      <c r="O415" s="39" t="s">
        <v>16</v>
      </c>
      <c r="P415" s="6" t="s">
        <v>331</v>
      </c>
      <c r="Q415" s="6" t="s">
        <v>1177</v>
      </c>
      <c r="R415" s="61">
        <v>54210765113030</v>
      </c>
      <c r="S415" s="6" t="s">
        <v>54</v>
      </c>
      <c r="T415" s="22">
        <v>1000000</v>
      </c>
      <c r="U415" s="6">
        <v>36</v>
      </c>
      <c r="V415" s="55">
        <v>44418</v>
      </c>
    </row>
    <row r="416" spans="1:23" ht="66">
      <c r="A416" s="6">
        <v>92</v>
      </c>
      <c r="B416" s="38">
        <v>20005797400012</v>
      </c>
      <c r="C416" s="6" t="s">
        <v>15</v>
      </c>
      <c r="D416" s="6" t="s">
        <v>598</v>
      </c>
      <c r="E416" s="6" t="s">
        <v>598</v>
      </c>
      <c r="F416" s="6" t="s">
        <v>598</v>
      </c>
      <c r="G416" s="6" t="s">
        <v>598</v>
      </c>
      <c r="H416" s="6" t="s">
        <v>598</v>
      </c>
      <c r="I416" s="6" t="s">
        <v>598</v>
      </c>
      <c r="J416" s="39" t="s">
        <v>285</v>
      </c>
      <c r="K416" s="39" t="s">
        <v>260</v>
      </c>
      <c r="L416" s="6">
        <v>2021127</v>
      </c>
      <c r="M416" s="9" t="s">
        <v>1532</v>
      </c>
      <c r="N416" s="6" t="s">
        <v>915</v>
      </c>
      <c r="O416" s="39" t="s">
        <v>16</v>
      </c>
      <c r="P416" s="6" t="s">
        <v>331</v>
      </c>
      <c r="Q416" s="6" t="s">
        <v>756</v>
      </c>
      <c r="R416" s="61">
        <v>40225042700059</v>
      </c>
      <c r="S416" s="6" t="s">
        <v>54</v>
      </c>
      <c r="T416" s="22">
        <v>200000</v>
      </c>
      <c r="U416" s="6">
        <v>48</v>
      </c>
      <c r="V416" s="53">
        <v>44503</v>
      </c>
    </row>
    <row r="417" spans="1:23" ht="66">
      <c r="A417" s="6">
        <v>92</v>
      </c>
      <c r="B417" s="38">
        <v>20005797400012</v>
      </c>
      <c r="C417" s="6" t="s">
        <v>15</v>
      </c>
      <c r="D417" s="6" t="s">
        <v>598</v>
      </c>
      <c r="E417" s="6" t="s">
        <v>598</v>
      </c>
      <c r="F417" s="6" t="s">
        <v>598</v>
      </c>
      <c r="G417" s="6" t="s">
        <v>598</v>
      </c>
      <c r="H417" s="6" t="s">
        <v>598</v>
      </c>
      <c r="I417" s="6" t="s">
        <v>598</v>
      </c>
      <c r="J417" s="39" t="s">
        <v>285</v>
      </c>
      <c r="K417" s="39" t="s">
        <v>260</v>
      </c>
      <c r="L417" s="6">
        <v>2021127</v>
      </c>
      <c r="M417" s="9" t="s">
        <v>1533</v>
      </c>
      <c r="N417" s="6" t="s">
        <v>915</v>
      </c>
      <c r="O417" s="39" t="s">
        <v>16</v>
      </c>
      <c r="P417" s="6" t="s">
        <v>331</v>
      </c>
      <c r="Q417" s="6" t="s">
        <v>756</v>
      </c>
      <c r="R417" s="61">
        <v>40225042700059</v>
      </c>
      <c r="S417" s="6" t="s">
        <v>54</v>
      </c>
      <c r="T417" s="22">
        <v>200000</v>
      </c>
      <c r="U417" s="6">
        <v>48</v>
      </c>
      <c r="V417" s="53">
        <v>44503</v>
      </c>
    </row>
    <row r="418" spans="1:23" ht="66">
      <c r="A418" s="6">
        <v>92</v>
      </c>
      <c r="B418" s="38">
        <v>20005797400012</v>
      </c>
      <c r="C418" s="6" t="s">
        <v>15</v>
      </c>
      <c r="D418" s="6" t="s">
        <v>598</v>
      </c>
      <c r="E418" s="6" t="s">
        <v>598</v>
      </c>
      <c r="F418" s="6" t="s">
        <v>598</v>
      </c>
      <c r="G418" s="6" t="s">
        <v>598</v>
      </c>
      <c r="H418" s="6" t="s">
        <v>598</v>
      </c>
      <c r="I418" s="6" t="s">
        <v>598</v>
      </c>
      <c r="J418" s="39" t="s">
        <v>285</v>
      </c>
      <c r="K418" s="39" t="s">
        <v>260</v>
      </c>
      <c r="L418" s="6">
        <v>2021127</v>
      </c>
      <c r="M418" s="9" t="s">
        <v>1534</v>
      </c>
      <c r="N418" s="6" t="s">
        <v>915</v>
      </c>
      <c r="O418" s="39" t="s">
        <v>16</v>
      </c>
      <c r="P418" s="6" t="s">
        <v>331</v>
      </c>
      <c r="Q418" s="6" t="s">
        <v>756</v>
      </c>
      <c r="R418" s="61">
        <v>40225042700059</v>
      </c>
      <c r="S418" s="6" t="s">
        <v>54</v>
      </c>
      <c r="T418" s="22">
        <v>200000</v>
      </c>
      <c r="U418" s="6">
        <v>48</v>
      </c>
      <c r="V418" s="53">
        <v>44503</v>
      </c>
    </row>
    <row r="419" spans="1:23" ht="66">
      <c r="A419" s="6">
        <v>92</v>
      </c>
      <c r="B419" s="38">
        <v>20005797400012</v>
      </c>
      <c r="C419" s="6" t="s">
        <v>15</v>
      </c>
      <c r="D419" s="6" t="s">
        <v>598</v>
      </c>
      <c r="E419" s="6" t="s">
        <v>598</v>
      </c>
      <c r="F419" s="6" t="s">
        <v>598</v>
      </c>
      <c r="G419" s="6" t="s">
        <v>598</v>
      </c>
      <c r="H419" s="6" t="s">
        <v>598</v>
      </c>
      <c r="I419" s="6" t="s">
        <v>598</v>
      </c>
      <c r="J419" s="39" t="s">
        <v>285</v>
      </c>
      <c r="K419" s="39" t="s">
        <v>260</v>
      </c>
      <c r="L419" s="6">
        <v>2021128</v>
      </c>
      <c r="M419" s="9" t="s">
        <v>916</v>
      </c>
      <c r="N419" s="6" t="s">
        <v>915</v>
      </c>
      <c r="O419" s="39" t="s">
        <v>16</v>
      </c>
      <c r="P419" s="6" t="s">
        <v>331</v>
      </c>
      <c r="Q419" s="6" t="s">
        <v>917</v>
      </c>
      <c r="R419" s="61">
        <v>55201738600285</v>
      </c>
      <c r="S419" s="6" t="s">
        <v>54</v>
      </c>
      <c r="T419" s="22" t="s">
        <v>918</v>
      </c>
      <c r="U419" s="6">
        <v>48</v>
      </c>
      <c r="V419" s="55">
        <v>44529</v>
      </c>
      <c r="W419" s="108"/>
    </row>
    <row r="420" spans="1:23" ht="66">
      <c r="A420" s="6">
        <v>92</v>
      </c>
      <c r="B420" s="38">
        <v>20005797400012</v>
      </c>
      <c r="C420" s="6" t="s">
        <v>15</v>
      </c>
      <c r="D420" s="6" t="s">
        <v>598</v>
      </c>
      <c r="E420" s="6" t="s">
        <v>598</v>
      </c>
      <c r="F420" s="6" t="s">
        <v>598</v>
      </c>
      <c r="G420" s="6" t="s">
        <v>598</v>
      </c>
      <c r="H420" s="6" t="s">
        <v>598</v>
      </c>
      <c r="I420" s="6" t="s">
        <v>598</v>
      </c>
      <c r="J420" s="39" t="s">
        <v>285</v>
      </c>
      <c r="K420" s="39" t="s">
        <v>260</v>
      </c>
      <c r="L420" s="6">
        <v>2021129</v>
      </c>
      <c r="M420" s="9" t="s">
        <v>919</v>
      </c>
      <c r="N420" s="6" t="s">
        <v>915</v>
      </c>
      <c r="O420" s="39" t="s">
        <v>16</v>
      </c>
      <c r="P420" s="6" t="s">
        <v>331</v>
      </c>
      <c r="Q420" s="6" t="s">
        <v>920</v>
      </c>
      <c r="R420" s="61">
        <v>42912377100074</v>
      </c>
      <c r="S420" s="6" t="s">
        <v>54</v>
      </c>
      <c r="T420" s="22" t="s">
        <v>918</v>
      </c>
      <c r="U420" s="6">
        <v>48</v>
      </c>
      <c r="V420" s="55">
        <v>44526</v>
      </c>
    </row>
    <row r="421" spans="1:23" ht="66">
      <c r="A421" s="6">
        <v>92</v>
      </c>
      <c r="B421" s="38">
        <v>20005797400012</v>
      </c>
      <c r="C421" s="6" t="s">
        <v>15</v>
      </c>
      <c r="D421" s="6" t="s">
        <v>598</v>
      </c>
      <c r="E421" s="6" t="s">
        <v>598</v>
      </c>
      <c r="F421" s="6" t="s">
        <v>598</v>
      </c>
      <c r="G421" s="6" t="s">
        <v>598</v>
      </c>
      <c r="H421" s="6" t="s">
        <v>598</v>
      </c>
      <c r="I421" s="6" t="s">
        <v>598</v>
      </c>
      <c r="J421" s="39" t="s">
        <v>285</v>
      </c>
      <c r="K421" s="39" t="s">
        <v>260</v>
      </c>
      <c r="L421" s="6">
        <v>2021130</v>
      </c>
      <c r="M421" s="9" t="s">
        <v>921</v>
      </c>
      <c r="N421" s="6" t="s">
        <v>915</v>
      </c>
      <c r="O421" s="39" t="s">
        <v>16</v>
      </c>
      <c r="P421" s="6" t="s">
        <v>331</v>
      </c>
      <c r="Q421" s="6" t="s">
        <v>922</v>
      </c>
      <c r="R421" s="61">
        <v>88008272200013</v>
      </c>
      <c r="S421" s="6" t="s">
        <v>54</v>
      </c>
      <c r="T421" s="22" t="s">
        <v>918</v>
      </c>
      <c r="U421" s="6">
        <v>48</v>
      </c>
      <c r="V421" s="55">
        <v>44518</v>
      </c>
    </row>
    <row r="422" spans="1:23" ht="66">
      <c r="A422" s="6">
        <v>92</v>
      </c>
      <c r="B422" s="38">
        <v>20005797400012</v>
      </c>
      <c r="C422" s="6" t="s">
        <v>15</v>
      </c>
      <c r="D422" s="6" t="s">
        <v>598</v>
      </c>
      <c r="E422" s="6" t="s">
        <v>598</v>
      </c>
      <c r="F422" s="6" t="s">
        <v>598</v>
      </c>
      <c r="G422" s="6" t="s">
        <v>598</v>
      </c>
      <c r="H422" s="6" t="s">
        <v>598</v>
      </c>
      <c r="I422" s="6" t="s">
        <v>598</v>
      </c>
      <c r="J422" s="39" t="s">
        <v>285</v>
      </c>
      <c r="K422" s="39" t="s">
        <v>260</v>
      </c>
      <c r="L422" s="6">
        <v>2021131</v>
      </c>
      <c r="M422" s="9" t="s">
        <v>923</v>
      </c>
      <c r="N422" s="6" t="s">
        <v>915</v>
      </c>
      <c r="O422" s="39" t="s">
        <v>16</v>
      </c>
      <c r="P422" s="6" t="s">
        <v>331</v>
      </c>
      <c r="Q422" s="6" t="s">
        <v>332</v>
      </c>
      <c r="R422" s="6" t="s">
        <v>924</v>
      </c>
      <c r="S422" s="6" t="s">
        <v>54</v>
      </c>
      <c r="T422" s="22">
        <v>1000000</v>
      </c>
      <c r="U422" s="6">
        <v>24</v>
      </c>
      <c r="V422" s="55">
        <v>44526</v>
      </c>
    </row>
    <row r="423" spans="1:23" ht="66">
      <c r="A423" s="6">
        <v>92</v>
      </c>
      <c r="B423" s="38">
        <v>20005797400012</v>
      </c>
      <c r="C423" s="6" t="s">
        <v>15</v>
      </c>
      <c r="D423" s="6" t="s">
        <v>598</v>
      </c>
      <c r="E423" s="6" t="s">
        <v>598</v>
      </c>
      <c r="F423" s="6" t="s">
        <v>598</v>
      </c>
      <c r="G423" s="6" t="s">
        <v>598</v>
      </c>
      <c r="H423" s="6" t="s">
        <v>598</v>
      </c>
      <c r="I423" s="6" t="s">
        <v>598</v>
      </c>
      <c r="J423" s="39" t="s">
        <v>285</v>
      </c>
      <c r="K423" s="39" t="s">
        <v>260</v>
      </c>
      <c r="L423" s="6">
        <v>2021132</v>
      </c>
      <c r="M423" s="9" t="s">
        <v>925</v>
      </c>
      <c r="N423" s="6" t="s">
        <v>915</v>
      </c>
      <c r="O423" s="39" t="s">
        <v>16</v>
      </c>
      <c r="P423" s="6" t="s">
        <v>331</v>
      </c>
      <c r="Q423" s="6" t="s">
        <v>920</v>
      </c>
      <c r="R423" s="61">
        <v>42912377100074</v>
      </c>
      <c r="S423" s="6" t="s">
        <v>54</v>
      </c>
      <c r="T423" s="22">
        <v>1000000</v>
      </c>
      <c r="U423" s="6">
        <v>24</v>
      </c>
      <c r="V423" s="55">
        <v>44526</v>
      </c>
    </row>
    <row r="424" spans="1:23" ht="66" customHeight="1">
      <c r="A424" s="6">
        <v>92</v>
      </c>
      <c r="B424" s="38">
        <v>20005797400012</v>
      </c>
      <c r="C424" s="6" t="s">
        <v>15</v>
      </c>
      <c r="D424" s="39" t="s">
        <v>286</v>
      </c>
      <c r="E424" s="39" t="s">
        <v>550</v>
      </c>
      <c r="F424" s="6" t="s">
        <v>286</v>
      </c>
      <c r="G424" s="39" t="s">
        <v>286</v>
      </c>
      <c r="H424" s="6" t="s">
        <v>550</v>
      </c>
      <c r="I424" s="39" t="s">
        <v>286</v>
      </c>
      <c r="J424" s="39" t="s">
        <v>286</v>
      </c>
      <c r="K424" s="39" t="s">
        <v>260</v>
      </c>
      <c r="L424" s="39">
        <v>2021133</v>
      </c>
      <c r="M424" s="9" t="s">
        <v>926</v>
      </c>
      <c r="N424" s="39" t="s">
        <v>927</v>
      </c>
      <c r="O424" s="39" t="s">
        <v>16</v>
      </c>
      <c r="P424" s="6" t="s">
        <v>572</v>
      </c>
      <c r="Q424" s="6" t="s">
        <v>928</v>
      </c>
      <c r="R424" s="69" t="s">
        <v>929</v>
      </c>
      <c r="S424" s="39" t="s">
        <v>54</v>
      </c>
      <c r="T424" s="59">
        <v>429766.40000000002</v>
      </c>
      <c r="U424" s="39">
        <v>48</v>
      </c>
      <c r="V424" s="53">
        <v>44558</v>
      </c>
      <c r="W424" s="108"/>
    </row>
    <row r="425" spans="1:23" ht="66">
      <c r="A425" s="6">
        <v>92</v>
      </c>
      <c r="B425" s="38">
        <v>20005797400012</v>
      </c>
      <c r="C425" s="6" t="s">
        <v>15</v>
      </c>
      <c r="D425" s="39" t="s">
        <v>286</v>
      </c>
      <c r="E425" s="6" t="s">
        <v>550</v>
      </c>
      <c r="F425" s="39" t="s">
        <v>286</v>
      </c>
      <c r="G425" s="39" t="s">
        <v>286</v>
      </c>
      <c r="H425" s="6" t="s">
        <v>550</v>
      </c>
      <c r="I425" s="39" t="s">
        <v>286</v>
      </c>
      <c r="J425" s="39" t="s">
        <v>286</v>
      </c>
      <c r="K425" s="39" t="s">
        <v>260</v>
      </c>
      <c r="L425" s="39">
        <v>2021134</v>
      </c>
      <c r="M425" s="9" t="s">
        <v>1596</v>
      </c>
      <c r="N425" s="6" t="s">
        <v>49</v>
      </c>
      <c r="O425" s="39" t="s">
        <v>16</v>
      </c>
      <c r="P425" s="6" t="s">
        <v>24</v>
      </c>
      <c r="Q425" s="39" t="s">
        <v>934</v>
      </c>
      <c r="R425" s="78">
        <v>51161702900091</v>
      </c>
      <c r="S425" s="39" t="s">
        <v>56</v>
      </c>
      <c r="T425" s="22">
        <v>47470</v>
      </c>
      <c r="U425" s="39">
        <v>18</v>
      </c>
      <c r="V425" s="79">
        <v>44582</v>
      </c>
    </row>
    <row r="426" spans="1:23" ht="66">
      <c r="A426" s="6">
        <v>92</v>
      </c>
      <c r="B426" s="38">
        <v>20005797400012</v>
      </c>
      <c r="C426" s="6" t="s">
        <v>15</v>
      </c>
      <c r="D426" s="39" t="s">
        <v>286</v>
      </c>
      <c r="E426" s="39" t="s">
        <v>550</v>
      </c>
      <c r="F426" s="6" t="s">
        <v>286</v>
      </c>
      <c r="G426" s="39" t="s">
        <v>286</v>
      </c>
      <c r="H426" s="6" t="s">
        <v>550</v>
      </c>
      <c r="I426" s="6" t="s">
        <v>286</v>
      </c>
      <c r="J426" s="39" t="s">
        <v>286</v>
      </c>
      <c r="K426" s="39" t="s">
        <v>260</v>
      </c>
      <c r="L426" s="6">
        <v>2021135</v>
      </c>
      <c r="M426" s="9" t="s">
        <v>930</v>
      </c>
      <c r="N426" s="39" t="s">
        <v>931</v>
      </c>
      <c r="O426" s="39" t="s">
        <v>16</v>
      </c>
      <c r="P426" s="6" t="s">
        <v>24</v>
      </c>
      <c r="Q426" s="6" t="s">
        <v>932</v>
      </c>
      <c r="R426" s="61" t="s">
        <v>933</v>
      </c>
      <c r="S426" s="6" t="s">
        <v>53</v>
      </c>
      <c r="T426" s="22">
        <v>35000</v>
      </c>
      <c r="U426" s="6">
        <v>12</v>
      </c>
      <c r="V426" s="55">
        <v>44558</v>
      </c>
    </row>
    <row r="427" spans="1:23" ht="66">
      <c r="A427" s="6">
        <v>92</v>
      </c>
      <c r="B427" s="38">
        <v>20005797400012</v>
      </c>
      <c r="C427" s="6" t="s">
        <v>15</v>
      </c>
      <c r="D427" s="19" t="s">
        <v>286</v>
      </c>
      <c r="E427" s="6" t="s">
        <v>550</v>
      </c>
      <c r="F427" s="19" t="s">
        <v>286</v>
      </c>
      <c r="G427" s="19" t="s">
        <v>286</v>
      </c>
      <c r="H427" s="6" t="s">
        <v>550</v>
      </c>
      <c r="I427" s="19" t="s">
        <v>286</v>
      </c>
      <c r="J427" s="19" t="s">
        <v>285</v>
      </c>
      <c r="K427" s="19" t="s">
        <v>260</v>
      </c>
      <c r="L427" s="19">
        <v>2022001</v>
      </c>
      <c r="M427" s="9" t="s">
        <v>935</v>
      </c>
      <c r="N427" s="6" t="s">
        <v>878</v>
      </c>
      <c r="O427" s="19" t="s">
        <v>16</v>
      </c>
      <c r="P427" s="6" t="s">
        <v>572</v>
      </c>
      <c r="Q427" s="19" t="s">
        <v>936</v>
      </c>
      <c r="R427" s="82" t="s">
        <v>937</v>
      </c>
      <c r="S427" s="19" t="s">
        <v>53</v>
      </c>
      <c r="T427" s="35">
        <v>500000</v>
      </c>
      <c r="U427" s="19">
        <v>48</v>
      </c>
      <c r="V427" s="83">
        <v>44574</v>
      </c>
    </row>
    <row r="428" spans="1:23" ht="66">
      <c r="A428" s="6">
        <v>92</v>
      </c>
      <c r="B428" s="38">
        <v>20005797400012</v>
      </c>
      <c r="C428" s="6" t="s">
        <v>15</v>
      </c>
      <c r="D428" s="6" t="s">
        <v>286</v>
      </c>
      <c r="E428" s="6" t="s">
        <v>550</v>
      </c>
      <c r="F428" s="6" t="s">
        <v>286</v>
      </c>
      <c r="G428" s="6" t="s">
        <v>286</v>
      </c>
      <c r="H428" s="6" t="s">
        <v>550</v>
      </c>
      <c r="I428" s="6" t="s">
        <v>286</v>
      </c>
      <c r="J428" s="6" t="s">
        <v>286</v>
      </c>
      <c r="K428" s="6" t="s">
        <v>260</v>
      </c>
      <c r="L428" s="6">
        <v>2022002</v>
      </c>
      <c r="M428" s="9" t="s">
        <v>938</v>
      </c>
      <c r="N428" s="6" t="s">
        <v>939</v>
      </c>
      <c r="O428" s="6" t="s">
        <v>16</v>
      </c>
      <c r="P428" s="6" t="s">
        <v>572</v>
      </c>
      <c r="Q428" s="6" t="s">
        <v>773</v>
      </c>
      <c r="R428" s="78">
        <v>43401842000050</v>
      </c>
      <c r="S428" s="6" t="s">
        <v>53</v>
      </c>
      <c r="T428" s="22">
        <v>7560</v>
      </c>
      <c r="U428" s="6">
        <v>12</v>
      </c>
      <c r="V428" s="80">
        <v>44572</v>
      </c>
    </row>
    <row r="429" spans="1:23" ht="66">
      <c r="A429" s="6">
        <v>92</v>
      </c>
      <c r="B429" s="38">
        <v>20005797400012</v>
      </c>
      <c r="C429" s="6" t="s">
        <v>15</v>
      </c>
      <c r="D429" s="6" t="s">
        <v>286</v>
      </c>
      <c r="E429" s="6" t="s">
        <v>550</v>
      </c>
      <c r="F429" s="6" t="s">
        <v>286</v>
      </c>
      <c r="G429" s="6" t="s">
        <v>286</v>
      </c>
      <c r="H429" s="6" t="s">
        <v>550</v>
      </c>
      <c r="I429" s="6" t="s">
        <v>286</v>
      </c>
      <c r="J429" s="6" t="s">
        <v>286</v>
      </c>
      <c r="K429" s="6" t="s">
        <v>261</v>
      </c>
      <c r="L429" s="6">
        <v>2022003</v>
      </c>
      <c r="M429" s="9" t="s">
        <v>940</v>
      </c>
      <c r="N429" s="6" t="s">
        <v>941</v>
      </c>
      <c r="O429" s="6" t="s">
        <v>16</v>
      </c>
      <c r="P429" s="6" t="s">
        <v>24</v>
      </c>
      <c r="Q429" s="6" t="s">
        <v>942</v>
      </c>
      <c r="R429" s="78">
        <v>443975826</v>
      </c>
      <c r="S429" s="6" t="s">
        <v>53</v>
      </c>
      <c r="T429" s="22">
        <f>30524+30456+18000</f>
        <v>78980</v>
      </c>
      <c r="U429" s="6">
        <v>24</v>
      </c>
      <c r="V429" s="80">
        <v>44594</v>
      </c>
    </row>
    <row r="430" spans="1:23" ht="66">
      <c r="A430" s="6">
        <v>92</v>
      </c>
      <c r="B430" s="38">
        <v>20005797400012</v>
      </c>
      <c r="C430" s="6" t="s">
        <v>15</v>
      </c>
      <c r="D430" s="6" t="s">
        <v>286</v>
      </c>
      <c r="E430" s="6" t="s">
        <v>550</v>
      </c>
      <c r="F430" s="6" t="s">
        <v>286</v>
      </c>
      <c r="G430" s="6" t="s">
        <v>286</v>
      </c>
      <c r="H430" s="6" t="s">
        <v>550</v>
      </c>
      <c r="I430" s="6" t="s">
        <v>286</v>
      </c>
      <c r="J430" s="6" t="s">
        <v>286</v>
      </c>
      <c r="K430" s="6" t="s">
        <v>260</v>
      </c>
      <c r="L430" s="6">
        <v>2022004</v>
      </c>
      <c r="M430" s="9" t="s">
        <v>943</v>
      </c>
      <c r="N430" s="6" t="s">
        <v>801</v>
      </c>
      <c r="O430" s="6" t="s">
        <v>16</v>
      </c>
      <c r="P430" s="6" t="s">
        <v>572</v>
      </c>
      <c r="Q430" s="6" t="s">
        <v>308</v>
      </c>
      <c r="R430" s="72" t="s">
        <v>944</v>
      </c>
      <c r="S430" s="6" t="s">
        <v>53</v>
      </c>
      <c r="T430" s="22">
        <v>2474</v>
      </c>
      <c r="U430" s="6">
        <v>1</v>
      </c>
      <c r="V430" s="81">
        <v>44587</v>
      </c>
      <c r="W430" s="108"/>
    </row>
    <row r="431" spans="1:23" ht="66">
      <c r="A431" s="6">
        <v>92</v>
      </c>
      <c r="B431" s="38">
        <v>20005797400012</v>
      </c>
      <c r="C431" s="6" t="s">
        <v>15</v>
      </c>
      <c r="D431" s="6" t="s">
        <v>286</v>
      </c>
      <c r="E431" s="6" t="s">
        <v>550</v>
      </c>
      <c r="F431" s="6" t="s">
        <v>286</v>
      </c>
      <c r="G431" s="6" t="s">
        <v>286</v>
      </c>
      <c r="H431" s="6" t="s">
        <v>550</v>
      </c>
      <c r="I431" s="6" t="s">
        <v>286</v>
      </c>
      <c r="J431" s="6" t="s">
        <v>286</v>
      </c>
      <c r="K431" s="6" t="s">
        <v>260</v>
      </c>
      <c r="L431" s="6">
        <v>2022005</v>
      </c>
      <c r="M431" s="9" t="s">
        <v>945</v>
      </c>
      <c r="N431" s="6" t="s">
        <v>801</v>
      </c>
      <c r="O431" s="6" t="s">
        <v>16</v>
      </c>
      <c r="P431" s="6" t="s">
        <v>572</v>
      </c>
      <c r="Q431" s="6" t="s">
        <v>946</v>
      </c>
      <c r="R431" s="72">
        <v>32555372500020</v>
      </c>
      <c r="S431" s="6" t="s">
        <v>53</v>
      </c>
      <c r="T431" s="22">
        <v>2000</v>
      </c>
      <c r="U431" s="6">
        <v>1</v>
      </c>
      <c r="V431" s="81">
        <v>44599</v>
      </c>
    </row>
    <row r="432" spans="1:23" ht="66">
      <c r="A432" s="6">
        <v>92</v>
      </c>
      <c r="B432" s="38">
        <v>20005797400012</v>
      </c>
      <c r="C432" s="6" t="s">
        <v>15</v>
      </c>
      <c r="D432" s="6" t="s">
        <v>286</v>
      </c>
      <c r="E432" s="6" t="s">
        <v>550</v>
      </c>
      <c r="F432" s="6" t="s">
        <v>286</v>
      </c>
      <c r="G432" s="6" t="s">
        <v>286</v>
      </c>
      <c r="H432" s="6" t="s">
        <v>550</v>
      </c>
      <c r="I432" s="6" t="s">
        <v>286</v>
      </c>
      <c r="J432" s="6" t="s">
        <v>286</v>
      </c>
      <c r="K432" s="6" t="s">
        <v>260</v>
      </c>
      <c r="L432" s="6">
        <v>2022006</v>
      </c>
      <c r="M432" s="9" t="s">
        <v>947</v>
      </c>
      <c r="N432" s="6" t="s">
        <v>180</v>
      </c>
      <c r="O432" s="6" t="s">
        <v>16</v>
      </c>
      <c r="P432" s="6" t="s">
        <v>572</v>
      </c>
      <c r="Q432" s="6" t="s">
        <v>948</v>
      </c>
      <c r="R432" s="82">
        <v>40316256300015</v>
      </c>
      <c r="S432" s="6" t="s">
        <v>55</v>
      </c>
      <c r="T432" s="7">
        <v>11594</v>
      </c>
      <c r="U432" s="6">
        <v>6</v>
      </c>
      <c r="V432" s="80">
        <v>44588</v>
      </c>
      <c r="W432" s="108"/>
    </row>
    <row r="433" spans="1:23" ht="66">
      <c r="A433" s="6">
        <v>92</v>
      </c>
      <c r="B433" s="38">
        <v>20005797400012</v>
      </c>
      <c r="C433" s="6" t="s">
        <v>15</v>
      </c>
      <c r="D433" s="6" t="s">
        <v>286</v>
      </c>
      <c r="E433" s="6" t="s">
        <v>550</v>
      </c>
      <c r="F433" s="6" t="s">
        <v>286</v>
      </c>
      <c r="G433" s="6" t="s">
        <v>286</v>
      </c>
      <c r="H433" s="6" t="s">
        <v>550</v>
      </c>
      <c r="I433" s="6" t="s">
        <v>286</v>
      </c>
      <c r="J433" s="6" t="s">
        <v>286</v>
      </c>
      <c r="K433" s="6" t="s">
        <v>260</v>
      </c>
      <c r="L433" s="6">
        <v>2022007</v>
      </c>
      <c r="M433" s="9" t="s">
        <v>949</v>
      </c>
      <c r="N433" s="6" t="s">
        <v>950</v>
      </c>
      <c r="O433" s="6" t="s">
        <v>16</v>
      </c>
      <c r="P433" s="6" t="s">
        <v>572</v>
      </c>
      <c r="Q433" s="6" t="s">
        <v>951</v>
      </c>
      <c r="R433" s="72">
        <v>80469537700015</v>
      </c>
      <c r="S433" s="6" t="s">
        <v>53</v>
      </c>
      <c r="T433" s="7">
        <v>39500</v>
      </c>
      <c r="U433" s="6">
        <v>24</v>
      </c>
      <c r="V433" s="80">
        <v>44649</v>
      </c>
      <c r="W433" s="108"/>
    </row>
    <row r="434" spans="1:23" ht="66">
      <c r="A434" s="6">
        <v>92</v>
      </c>
      <c r="B434" s="38">
        <v>20005797400012</v>
      </c>
      <c r="C434" s="6" t="s">
        <v>15</v>
      </c>
      <c r="D434" s="6" t="s">
        <v>286</v>
      </c>
      <c r="E434" s="6" t="s">
        <v>550</v>
      </c>
      <c r="F434" s="6" t="s">
        <v>286</v>
      </c>
      <c r="G434" s="6" t="s">
        <v>286</v>
      </c>
      <c r="H434" s="6" t="s">
        <v>550</v>
      </c>
      <c r="I434" s="6" t="s">
        <v>286</v>
      </c>
      <c r="J434" s="6" t="s">
        <v>286</v>
      </c>
      <c r="K434" s="6" t="s">
        <v>260</v>
      </c>
      <c r="L434" s="6">
        <v>2022008</v>
      </c>
      <c r="M434" s="9" t="s">
        <v>952</v>
      </c>
      <c r="N434" s="6" t="s">
        <v>801</v>
      </c>
      <c r="O434" s="6" t="s">
        <v>16</v>
      </c>
      <c r="P434" s="6" t="s">
        <v>572</v>
      </c>
      <c r="Q434" s="6" t="s">
        <v>953</v>
      </c>
      <c r="R434" s="72">
        <v>80756138600010</v>
      </c>
      <c r="S434" s="6" t="s">
        <v>53</v>
      </c>
      <c r="T434" s="22">
        <v>300</v>
      </c>
      <c r="U434" s="39">
        <v>1</v>
      </c>
      <c r="V434" s="81">
        <v>44616</v>
      </c>
    </row>
    <row r="435" spans="1:23" ht="66">
      <c r="A435" s="6">
        <v>92</v>
      </c>
      <c r="B435" s="38">
        <v>20005797400012</v>
      </c>
      <c r="C435" s="6" t="s">
        <v>15</v>
      </c>
      <c r="D435" s="6" t="s">
        <v>286</v>
      </c>
      <c r="E435" s="6" t="s">
        <v>550</v>
      </c>
      <c r="F435" s="6" t="s">
        <v>286</v>
      </c>
      <c r="G435" s="6" t="s">
        <v>286</v>
      </c>
      <c r="H435" s="6" t="s">
        <v>550</v>
      </c>
      <c r="I435" s="6" t="s">
        <v>286</v>
      </c>
      <c r="J435" s="6" t="s">
        <v>286</v>
      </c>
      <c r="K435" s="6" t="s">
        <v>260</v>
      </c>
      <c r="L435" s="6">
        <v>2022009</v>
      </c>
      <c r="M435" s="9" t="s">
        <v>954</v>
      </c>
      <c r="N435" s="6" t="s">
        <v>801</v>
      </c>
      <c r="O435" s="6" t="s">
        <v>16</v>
      </c>
      <c r="P435" s="6" t="s">
        <v>572</v>
      </c>
      <c r="Q435" s="6" t="s">
        <v>1635</v>
      </c>
      <c r="R435" s="72">
        <v>533995148</v>
      </c>
      <c r="S435" s="6" t="s">
        <v>53</v>
      </c>
      <c r="T435" s="22">
        <v>2339</v>
      </c>
      <c r="U435" s="39">
        <v>1</v>
      </c>
      <c r="V435" s="81">
        <v>44599</v>
      </c>
    </row>
    <row r="436" spans="1:23" ht="66">
      <c r="A436" s="6">
        <v>92</v>
      </c>
      <c r="B436" s="38">
        <v>20005797400012</v>
      </c>
      <c r="C436" s="6" t="s">
        <v>15</v>
      </c>
      <c r="D436" s="6" t="s">
        <v>286</v>
      </c>
      <c r="E436" s="6" t="s">
        <v>550</v>
      </c>
      <c r="F436" s="6" t="s">
        <v>286</v>
      </c>
      <c r="G436" s="6" t="s">
        <v>286</v>
      </c>
      <c r="H436" s="6" t="s">
        <v>550</v>
      </c>
      <c r="I436" s="6" t="s">
        <v>286</v>
      </c>
      <c r="J436" s="6" t="s">
        <v>286</v>
      </c>
      <c r="K436" s="6" t="s">
        <v>260</v>
      </c>
      <c r="L436" s="6">
        <v>2022010</v>
      </c>
      <c r="M436" s="9" t="s">
        <v>955</v>
      </c>
      <c r="N436" s="6" t="s">
        <v>801</v>
      </c>
      <c r="O436" s="6" t="s">
        <v>16</v>
      </c>
      <c r="P436" s="6" t="s">
        <v>572</v>
      </c>
      <c r="Q436" s="6" t="s">
        <v>956</v>
      </c>
      <c r="R436" s="72">
        <v>41191498900065</v>
      </c>
      <c r="S436" s="6" t="s">
        <v>53</v>
      </c>
      <c r="T436" s="22">
        <v>3807.94</v>
      </c>
      <c r="U436" s="39">
        <v>1</v>
      </c>
      <c r="V436" s="81">
        <v>44620</v>
      </c>
    </row>
    <row r="437" spans="1:23" ht="66">
      <c r="A437" s="6">
        <v>92</v>
      </c>
      <c r="B437" s="38">
        <v>20005797400012</v>
      </c>
      <c r="C437" s="6" t="s">
        <v>15</v>
      </c>
      <c r="D437" s="6" t="s">
        <v>286</v>
      </c>
      <c r="E437" s="6" t="s">
        <v>550</v>
      </c>
      <c r="F437" s="6" t="s">
        <v>286</v>
      </c>
      <c r="G437" s="6" t="s">
        <v>286</v>
      </c>
      <c r="H437" s="6" t="s">
        <v>550</v>
      </c>
      <c r="I437" s="6" t="s">
        <v>286</v>
      </c>
      <c r="J437" s="6" t="s">
        <v>286</v>
      </c>
      <c r="K437" s="6" t="s">
        <v>260</v>
      </c>
      <c r="L437" s="6">
        <v>2022011</v>
      </c>
      <c r="M437" s="9" t="s">
        <v>957</v>
      </c>
      <c r="N437" s="6" t="s">
        <v>958</v>
      </c>
      <c r="O437" s="6" t="s">
        <v>16</v>
      </c>
      <c r="P437" s="6" t="s">
        <v>24</v>
      </c>
      <c r="Q437" s="6" t="s">
        <v>959</v>
      </c>
      <c r="R437" s="72">
        <v>51447180400039</v>
      </c>
      <c r="S437" s="6" t="s">
        <v>54</v>
      </c>
      <c r="T437" s="7">
        <v>213000</v>
      </c>
      <c r="U437" s="6">
        <v>24</v>
      </c>
      <c r="V437" s="80">
        <v>44616</v>
      </c>
    </row>
    <row r="438" spans="1:23" ht="66">
      <c r="A438" s="6">
        <v>92</v>
      </c>
      <c r="B438" s="38">
        <v>20005797400012</v>
      </c>
      <c r="C438" s="6" t="s">
        <v>15</v>
      </c>
      <c r="D438" s="6" t="s">
        <v>286</v>
      </c>
      <c r="E438" s="6" t="s">
        <v>550</v>
      </c>
      <c r="F438" s="6" t="s">
        <v>286</v>
      </c>
      <c r="G438" s="6" t="s">
        <v>286</v>
      </c>
      <c r="H438" s="6" t="s">
        <v>550</v>
      </c>
      <c r="I438" s="6" t="s">
        <v>286</v>
      </c>
      <c r="J438" s="6" t="s">
        <v>286</v>
      </c>
      <c r="K438" s="6" t="s">
        <v>260</v>
      </c>
      <c r="L438" s="6">
        <v>2022012</v>
      </c>
      <c r="M438" s="9" t="s">
        <v>960</v>
      </c>
      <c r="N438" s="6" t="s">
        <v>801</v>
      </c>
      <c r="O438" s="6" t="s">
        <v>16</v>
      </c>
      <c r="P438" s="6" t="s">
        <v>572</v>
      </c>
      <c r="Q438" s="6" t="s">
        <v>961</v>
      </c>
      <c r="R438" s="72">
        <v>41904123100087</v>
      </c>
      <c r="S438" s="6" t="s">
        <v>53</v>
      </c>
      <c r="T438" s="22">
        <v>2700</v>
      </c>
      <c r="U438" s="6">
        <v>1</v>
      </c>
      <c r="V438" s="81">
        <v>44913</v>
      </c>
      <c r="W438" s="108"/>
    </row>
    <row r="439" spans="1:23" ht="66">
      <c r="A439" s="6">
        <v>92</v>
      </c>
      <c r="B439" s="38">
        <v>20005797400012</v>
      </c>
      <c r="C439" s="6" t="s">
        <v>15</v>
      </c>
      <c r="D439" s="6" t="s">
        <v>286</v>
      </c>
      <c r="E439" s="6" t="s">
        <v>550</v>
      </c>
      <c r="F439" s="6" t="s">
        <v>286</v>
      </c>
      <c r="G439" s="6" t="s">
        <v>286</v>
      </c>
      <c r="H439" s="6" t="s">
        <v>550</v>
      </c>
      <c r="I439" s="6" t="s">
        <v>286</v>
      </c>
      <c r="J439" s="6" t="s">
        <v>286</v>
      </c>
      <c r="K439" s="6" t="s">
        <v>260</v>
      </c>
      <c r="L439" s="6">
        <v>2022013</v>
      </c>
      <c r="M439" s="9" t="s">
        <v>1584</v>
      </c>
      <c r="N439" s="9" t="s">
        <v>830</v>
      </c>
      <c r="O439" s="6" t="s">
        <v>16</v>
      </c>
      <c r="P439" s="6" t="s">
        <v>572</v>
      </c>
      <c r="Q439" s="6" t="s">
        <v>962</v>
      </c>
      <c r="R439" s="72">
        <v>81271714800025</v>
      </c>
      <c r="S439" s="6" t="s">
        <v>53</v>
      </c>
      <c r="T439" s="22">
        <v>35200</v>
      </c>
      <c r="U439" s="6">
        <v>5</v>
      </c>
      <c r="V439" s="80">
        <v>44666</v>
      </c>
      <c r="W439" s="108"/>
    </row>
    <row r="440" spans="1:23" ht="66">
      <c r="A440" s="6">
        <v>92</v>
      </c>
      <c r="B440" s="38">
        <v>20005797400012</v>
      </c>
      <c r="C440" s="6" t="s">
        <v>15</v>
      </c>
      <c r="D440" s="6" t="s">
        <v>963</v>
      </c>
      <c r="E440" s="6" t="s">
        <v>963</v>
      </c>
      <c r="F440" s="6" t="s">
        <v>963</v>
      </c>
      <c r="G440" s="6" t="s">
        <v>963</v>
      </c>
      <c r="H440" s="6" t="s">
        <v>963</v>
      </c>
      <c r="I440" s="6" t="s">
        <v>963</v>
      </c>
      <c r="J440" s="6" t="s">
        <v>285</v>
      </c>
      <c r="K440" s="6" t="s">
        <v>260</v>
      </c>
      <c r="L440" s="6">
        <v>2022014</v>
      </c>
      <c r="M440" s="9" t="s">
        <v>964</v>
      </c>
      <c r="N440" s="6" t="s">
        <v>965</v>
      </c>
      <c r="O440" s="6" t="s">
        <v>16</v>
      </c>
      <c r="P440" s="6" t="s">
        <v>966</v>
      </c>
      <c r="Q440" s="6" t="s">
        <v>1629</v>
      </c>
      <c r="R440" s="72">
        <v>52904067700310</v>
      </c>
      <c r="S440" s="6" t="s">
        <v>53</v>
      </c>
      <c r="T440" s="22">
        <v>500000</v>
      </c>
      <c r="U440" s="6">
        <v>48</v>
      </c>
      <c r="V440" s="80">
        <v>44573</v>
      </c>
    </row>
    <row r="441" spans="1:23" ht="66">
      <c r="A441" s="6">
        <v>92</v>
      </c>
      <c r="B441" s="38">
        <v>20005797400012</v>
      </c>
      <c r="C441" s="6" t="s">
        <v>15</v>
      </c>
      <c r="D441" s="6" t="s">
        <v>286</v>
      </c>
      <c r="E441" s="6" t="s">
        <v>550</v>
      </c>
      <c r="F441" s="6" t="s">
        <v>286</v>
      </c>
      <c r="G441" s="6" t="s">
        <v>286</v>
      </c>
      <c r="H441" s="6" t="s">
        <v>550</v>
      </c>
      <c r="I441" s="6" t="s">
        <v>286</v>
      </c>
      <c r="J441" s="6" t="s">
        <v>286</v>
      </c>
      <c r="K441" s="6" t="s">
        <v>260</v>
      </c>
      <c r="L441" s="6">
        <v>2022015</v>
      </c>
      <c r="M441" s="9" t="s">
        <v>967</v>
      </c>
      <c r="N441" s="6" t="s">
        <v>968</v>
      </c>
      <c r="O441" s="6" t="s">
        <v>16</v>
      </c>
      <c r="P441" s="6" t="s">
        <v>572</v>
      </c>
      <c r="Q441" s="6" t="s">
        <v>969</v>
      </c>
      <c r="R441" s="72">
        <v>57207890500021</v>
      </c>
      <c r="S441" s="6" t="s">
        <v>53</v>
      </c>
      <c r="T441" s="22">
        <v>39309.480000000003</v>
      </c>
      <c r="U441" s="6">
        <v>12</v>
      </c>
      <c r="V441" s="80">
        <v>44657</v>
      </c>
    </row>
    <row r="442" spans="1:23" ht="66">
      <c r="A442" s="6">
        <v>92</v>
      </c>
      <c r="B442" s="38">
        <v>20005797400012</v>
      </c>
      <c r="C442" s="6" t="s">
        <v>15</v>
      </c>
      <c r="D442" s="6" t="s">
        <v>286</v>
      </c>
      <c r="E442" s="6" t="s">
        <v>550</v>
      </c>
      <c r="F442" s="6" t="s">
        <v>286</v>
      </c>
      <c r="G442" s="6" t="s">
        <v>286</v>
      </c>
      <c r="H442" s="6" t="s">
        <v>550</v>
      </c>
      <c r="I442" s="6" t="s">
        <v>286</v>
      </c>
      <c r="J442" s="6" t="s">
        <v>286</v>
      </c>
      <c r="K442" s="6" t="s">
        <v>260</v>
      </c>
      <c r="L442" s="6">
        <v>2022016</v>
      </c>
      <c r="M442" s="9" t="s">
        <v>970</v>
      </c>
      <c r="N442" s="6" t="s">
        <v>971</v>
      </c>
      <c r="O442" s="6" t="s">
        <v>16</v>
      </c>
      <c r="P442" s="6" t="s">
        <v>572</v>
      </c>
      <c r="Q442" s="6" t="s">
        <v>972</v>
      </c>
      <c r="R442" s="72">
        <v>44156127100020</v>
      </c>
      <c r="S442" s="6" t="s">
        <v>53</v>
      </c>
      <c r="T442" s="22">
        <v>500</v>
      </c>
      <c r="U442" s="6">
        <v>1</v>
      </c>
      <c r="V442" s="80">
        <v>44740</v>
      </c>
    </row>
    <row r="443" spans="1:23" ht="66">
      <c r="A443" s="6">
        <v>92</v>
      </c>
      <c r="B443" s="38">
        <v>20005797400012</v>
      </c>
      <c r="C443" s="6" t="s">
        <v>15</v>
      </c>
      <c r="D443" s="6" t="s">
        <v>286</v>
      </c>
      <c r="E443" s="6" t="s">
        <v>550</v>
      </c>
      <c r="F443" s="6" t="s">
        <v>286</v>
      </c>
      <c r="G443" s="6" t="s">
        <v>286</v>
      </c>
      <c r="H443" s="6" t="s">
        <v>550</v>
      </c>
      <c r="I443" s="6" t="s">
        <v>286</v>
      </c>
      <c r="J443" s="6" t="s">
        <v>286</v>
      </c>
      <c r="K443" s="6" t="s">
        <v>260</v>
      </c>
      <c r="L443" s="6">
        <v>2022017</v>
      </c>
      <c r="M443" s="9" t="s">
        <v>1587</v>
      </c>
      <c r="N443" s="6" t="s">
        <v>801</v>
      </c>
      <c r="O443" s="6" t="s">
        <v>16</v>
      </c>
      <c r="P443" s="6" t="s">
        <v>572</v>
      </c>
      <c r="Q443" s="6" t="s">
        <v>973</v>
      </c>
      <c r="R443" s="72" t="s">
        <v>974</v>
      </c>
      <c r="S443" s="6" t="s">
        <v>53</v>
      </c>
      <c r="T443" s="22">
        <v>2500</v>
      </c>
      <c r="U443" s="6">
        <v>10</v>
      </c>
      <c r="V443" s="80">
        <v>44784</v>
      </c>
      <c r="W443" s="108"/>
    </row>
    <row r="444" spans="1:23" ht="66">
      <c r="A444" s="6">
        <v>92</v>
      </c>
      <c r="B444" s="38">
        <v>20005797400012</v>
      </c>
      <c r="C444" s="6" t="s">
        <v>15</v>
      </c>
      <c r="D444" s="6" t="s">
        <v>286</v>
      </c>
      <c r="E444" s="6" t="s">
        <v>550</v>
      </c>
      <c r="F444" s="6" t="s">
        <v>286</v>
      </c>
      <c r="G444" s="6" t="s">
        <v>286</v>
      </c>
      <c r="H444" s="6" t="s">
        <v>550</v>
      </c>
      <c r="I444" s="6" t="s">
        <v>286</v>
      </c>
      <c r="J444" s="6" t="s">
        <v>286</v>
      </c>
      <c r="K444" s="6" t="s">
        <v>260</v>
      </c>
      <c r="L444" s="6">
        <v>2022018</v>
      </c>
      <c r="M444" s="9" t="s">
        <v>975</v>
      </c>
      <c r="N444" s="6" t="s">
        <v>801</v>
      </c>
      <c r="O444" s="6" t="s">
        <v>16</v>
      </c>
      <c r="P444" s="6" t="s">
        <v>572</v>
      </c>
      <c r="Q444" s="6" t="s">
        <v>976</v>
      </c>
      <c r="R444" s="72">
        <v>44396175000033</v>
      </c>
      <c r="S444" s="6" t="s">
        <v>53</v>
      </c>
      <c r="T444" s="22">
        <v>800</v>
      </c>
      <c r="U444" s="6">
        <v>3</v>
      </c>
      <c r="V444" s="80">
        <v>44643</v>
      </c>
    </row>
    <row r="445" spans="1:23" ht="66">
      <c r="A445" s="6">
        <v>92</v>
      </c>
      <c r="B445" s="38">
        <v>20005797400012</v>
      </c>
      <c r="C445" s="6" t="s">
        <v>15</v>
      </c>
      <c r="D445" s="6" t="s">
        <v>286</v>
      </c>
      <c r="E445" s="6" t="s">
        <v>550</v>
      </c>
      <c r="F445" s="6" t="s">
        <v>286</v>
      </c>
      <c r="G445" s="6" t="s">
        <v>286</v>
      </c>
      <c r="H445" s="6" t="s">
        <v>550</v>
      </c>
      <c r="I445" s="6" t="s">
        <v>286</v>
      </c>
      <c r="J445" s="6" t="s">
        <v>286</v>
      </c>
      <c r="K445" s="6" t="s">
        <v>260</v>
      </c>
      <c r="L445" s="6">
        <v>2022019</v>
      </c>
      <c r="M445" s="45" t="s">
        <v>977</v>
      </c>
      <c r="N445" s="6" t="s">
        <v>47</v>
      </c>
      <c r="O445" s="6" t="s">
        <v>16</v>
      </c>
      <c r="P445" s="6" t="s">
        <v>572</v>
      </c>
      <c r="Q445" s="6" t="s">
        <v>978</v>
      </c>
      <c r="R445" s="72">
        <v>905005960</v>
      </c>
      <c r="S445" s="6" t="s">
        <v>53</v>
      </c>
      <c r="T445" s="22">
        <v>1500</v>
      </c>
      <c r="U445" s="6">
        <v>8</v>
      </c>
      <c r="V445" s="80">
        <v>44629</v>
      </c>
    </row>
    <row r="446" spans="1:23" ht="66">
      <c r="A446" s="6">
        <v>92</v>
      </c>
      <c r="B446" s="38">
        <v>20005797400012</v>
      </c>
      <c r="C446" s="6" t="s">
        <v>15</v>
      </c>
      <c r="D446" s="6" t="s">
        <v>286</v>
      </c>
      <c r="E446" s="6" t="s">
        <v>550</v>
      </c>
      <c r="F446" s="6" t="s">
        <v>286</v>
      </c>
      <c r="G446" s="6" t="s">
        <v>286</v>
      </c>
      <c r="H446" s="6" t="s">
        <v>550</v>
      </c>
      <c r="I446" s="6" t="s">
        <v>286</v>
      </c>
      <c r="J446" s="6" t="s">
        <v>286</v>
      </c>
      <c r="K446" s="6" t="s">
        <v>260</v>
      </c>
      <c r="L446" s="6">
        <v>2022020</v>
      </c>
      <c r="M446" s="9" t="s">
        <v>692</v>
      </c>
      <c r="N446" s="6" t="s">
        <v>801</v>
      </c>
      <c r="O446" s="6" t="s">
        <v>16</v>
      </c>
      <c r="P446" s="6" t="s">
        <v>572</v>
      </c>
      <c r="Q446" s="6" t="s">
        <v>979</v>
      </c>
      <c r="R446" s="72">
        <v>81785817800012</v>
      </c>
      <c r="S446" s="6" t="s">
        <v>53</v>
      </c>
      <c r="T446" s="22">
        <v>2180</v>
      </c>
      <c r="U446" s="6">
        <v>3</v>
      </c>
      <c r="V446" s="80">
        <v>44639</v>
      </c>
      <c r="W446" s="108"/>
    </row>
    <row r="447" spans="1:23" ht="66">
      <c r="A447" s="6">
        <v>92</v>
      </c>
      <c r="B447" s="38">
        <v>20005797400012</v>
      </c>
      <c r="C447" s="6" t="s">
        <v>15</v>
      </c>
      <c r="D447" s="6" t="s">
        <v>286</v>
      </c>
      <c r="E447" s="6" t="s">
        <v>550</v>
      </c>
      <c r="F447" s="6" t="s">
        <v>286</v>
      </c>
      <c r="G447" s="6" t="s">
        <v>286</v>
      </c>
      <c r="H447" s="6" t="s">
        <v>550</v>
      </c>
      <c r="I447" s="6" t="s">
        <v>286</v>
      </c>
      <c r="J447" s="6" t="s">
        <v>285</v>
      </c>
      <c r="K447" s="6" t="s">
        <v>261</v>
      </c>
      <c r="L447" s="6">
        <v>2022021</v>
      </c>
      <c r="M447" s="9" t="s">
        <v>980</v>
      </c>
      <c r="N447" s="6" t="s">
        <v>981</v>
      </c>
      <c r="O447" s="6" t="s">
        <v>16</v>
      </c>
      <c r="P447" s="6" t="s">
        <v>24</v>
      </c>
      <c r="Q447" s="6" t="s">
        <v>982</v>
      </c>
      <c r="R447" s="61">
        <v>62205031800063</v>
      </c>
      <c r="S447" s="6" t="s">
        <v>53</v>
      </c>
      <c r="T447" s="22">
        <v>213990</v>
      </c>
      <c r="U447" s="6">
        <v>48</v>
      </c>
      <c r="V447" s="80">
        <v>44630</v>
      </c>
    </row>
    <row r="448" spans="1:23" ht="105.6">
      <c r="A448" s="6">
        <v>92</v>
      </c>
      <c r="B448" s="38">
        <v>20005797400012</v>
      </c>
      <c r="C448" s="6" t="s">
        <v>15</v>
      </c>
      <c r="D448" s="6" t="s">
        <v>286</v>
      </c>
      <c r="E448" s="6" t="s">
        <v>550</v>
      </c>
      <c r="F448" s="6" t="s">
        <v>286</v>
      </c>
      <c r="G448" s="6" t="s">
        <v>286</v>
      </c>
      <c r="H448" s="6" t="s">
        <v>550</v>
      </c>
      <c r="I448" s="6" t="s">
        <v>286</v>
      </c>
      <c r="J448" s="6" t="s">
        <v>286</v>
      </c>
      <c r="K448" s="6" t="s">
        <v>260</v>
      </c>
      <c r="L448" s="6">
        <v>2022022</v>
      </c>
      <c r="M448" s="9" t="s">
        <v>983</v>
      </c>
      <c r="N448" s="6" t="s">
        <v>801</v>
      </c>
      <c r="O448" s="6" t="s">
        <v>16</v>
      </c>
      <c r="P448" s="6" t="s">
        <v>572</v>
      </c>
      <c r="Q448" s="6" t="s">
        <v>984</v>
      </c>
      <c r="R448" s="72">
        <v>90845182600014</v>
      </c>
      <c r="S448" s="6" t="s">
        <v>53</v>
      </c>
      <c r="T448" s="22">
        <v>3100</v>
      </c>
      <c r="U448" s="6">
        <v>1</v>
      </c>
      <c r="V448" s="80">
        <v>44630</v>
      </c>
      <c r="W448" s="108"/>
    </row>
    <row r="449" spans="1:23" ht="66">
      <c r="A449" s="6">
        <v>92</v>
      </c>
      <c r="B449" s="38">
        <v>20005797400012</v>
      </c>
      <c r="C449" s="6" t="s">
        <v>15</v>
      </c>
      <c r="D449" s="6" t="s">
        <v>286</v>
      </c>
      <c r="E449" s="6" t="s">
        <v>550</v>
      </c>
      <c r="F449" s="6" t="s">
        <v>286</v>
      </c>
      <c r="G449" s="6" t="s">
        <v>286</v>
      </c>
      <c r="H449" s="6" t="s">
        <v>550</v>
      </c>
      <c r="I449" s="6" t="s">
        <v>286</v>
      </c>
      <c r="J449" s="6" t="s">
        <v>286</v>
      </c>
      <c r="K449" s="6" t="s">
        <v>260</v>
      </c>
      <c r="L449" s="6">
        <v>2022023</v>
      </c>
      <c r="M449" s="9" t="s">
        <v>988</v>
      </c>
      <c r="N449" s="6">
        <v>50860000</v>
      </c>
      <c r="O449" s="6" t="s">
        <v>16</v>
      </c>
      <c r="P449" s="6" t="s">
        <v>24</v>
      </c>
      <c r="Q449" s="6" t="s">
        <v>989</v>
      </c>
      <c r="R449" s="72" t="s">
        <v>990</v>
      </c>
      <c r="S449" s="6" t="s">
        <v>53</v>
      </c>
      <c r="T449" s="22">
        <v>60000</v>
      </c>
      <c r="U449" s="6">
        <v>24</v>
      </c>
      <c r="V449" s="80">
        <v>44634</v>
      </c>
    </row>
    <row r="450" spans="1:23" ht="66">
      <c r="A450" s="6">
        <v>92</v>
      </c>
      <c r="B450" s="38">
        <v>20005797400012</v>
      </c>
      <c r="C450" s="6" t="s">
        <v>15</v>
      </c>
      <c r="D450" s="6" t="s">
        <v>286</v>
      </c>
      <c r="E450" s="6" t="s">
        <v>550</v>
      </c>
      <c r="F450" s="6" t="s">
        <v>286</v>
      </c>
      <c r="G450" s="6" t="s">
        <v>286</v>
      </c>
      <c r="H450" s="6" t="s">
        <v>550</v>
      </c>
      <c r="I450" s="6" t="s">
        <v>286</v>
      </c>
      <c r="J450" s="6" t="s">
        <v>286</v>
      </c>
      <c r="K450" s="6" t="s">
        <v>260</v>
      </c>
      <c r="L450" s="6">
        <v>2022023</v>
      </c>
      <c r="M450" s="9" t="s">
        <v>985</v>
      </c>
      <c r="N450" s="6">
        <v>50860000</v>
      </c>
      <c r="O450" s="6" t="s">
        <v>16</v>
      </c>
      <c r="P450" s="6" t="s">
        <v>24</v>
      </c>
      <c r="Q450" s="6" t="s">
        <v>986</v>
      </c>
      <c r="R450" s="72" t="s">
        <v>987</v>
      </c>
      <c r="S450" s="6" t="s">
        <v>53</v>
      </c>
      <c r="T450" s="22">
        <v>120000</v>
      </c>
      <c r="U450" s="6">
        <v>24</v>
      </c>
      <c r="V450" s="80">
        <v>44634</v>
      </c>
    </row>
    <row r="451" spans="1:23" ht="66">
      <c r="A451" s="6">
        <v>92</v>
      </c>
      <c r="B451" s="38">
        <v>20005797400012</v>
      </c>
      <c r="C451" s="6" t="s">
        <v>15</v>
      </c>
      <c r="D451" s="6" t="s">
        <v>286</v>
      </c>
      <c r="E451" s="6" t="s">
        <v>550</v>
      </c>
      <c r="F451" s="6" t="s">
        <v>286</v>
      </c>
      <c r="G451" s="6" t="s">
        <v>286</v>
      </c>
      <c r="H451" s="6" t="s">
        <v>550</v>
      </c>
      <c r="I451" s="6" t="s">
        <v>286</v>
      </c>
      <c r="J451" s="6" t="s">
        <v>286</v>
      </c>
      <c r="K451" s="6" t="s">
        <v>260</v>
      </c>
      <c r="L451" s="6">
        <v>2022024</v>
      </c>
      <c r="M451" s="9" t="s">
        <v>696</v>
      </c>
      <c r="N451" s="6" t="s">
        <v>801</v>
      </c>
      <c r="O451" s="6" t="s">
        <v>16</v>
      </c>
      <c r="P451" s="6" t="s">
        <v>572</v>
      </c>
      <c r="Q451" s="6" t="s">
        <v>991</v>
      </c>
      <c r="R451" s="72">
        <v>48930736300031</v>
      </c>
      <c r="S451" s="6" t="s">
        <v>53</v>
      </c>
      <c r="T451" s="7">
        <v>3420</v>
      </c>
      <c r="U451" s="6">
        <v>3</v>
      </c>
      <c r="V451" s="80">
        <v>44638</v>
      </c>
    </row>
    <row r="452" spans="1:23" ht="66">
      <c r="A452" s="6">
        <v>92</v>
      </c>
      <c r="B452" s="38">
        <v>20005797400012</v>
      </c>
      <c r="C452" s="6" t="s">
        <v>15</v>
      </c>
      <c r="D452" s="6" t="s">
        <v>286</v>
      </c>
      <c r="E452" s="6" t="s">
        <v>550</v>
      </c>
      <c r="F452" s="6" t="s">
        <v>286</v>
      </c>
      <c r="G452" s="6" t="s">
        <v>286</v>
      </c>
      <c r="H452" s="6" t="s">
        <v>550</v>
      </c>
      <c r="I452" s="6" t="s">
        <v>286</v>
      </c>
      <c r="J452" s="6" t="s">
        <v>286</v>
      </c>
      <c r="K452" s="6" t="s">
        <v>260</v>
      </c>
      <c r="L452" s="6">
        <v>2022025</v>
      </c>
      <c r="M452" s="9" t="s">
        <v>992</v>
      </c>
      <c r="N452" s="6" t="s">
        <v>801</v>
      </c>
      <c r="O452" s="6" t="s">
        <v>16</v>
      </c>
      <c r="P452" s="6" t="s">
        <v>572</v>
      </c>
      <c r="Q452" s="6" t="s">
        <v>659</v>
      </c>
      <c r="R452" s="72" t="s">
        <v>993</v>
      </c>
      <c r="S452" s="6" t="s">
        <v>53</v>
      </c>
      <c r="T452" s="22">
        <v>2130</v>
      </c>
      <c r="U452" s="6">
        <v>3</v>
      </c>
      <c r="V452" s="80">
        <v>44663</v>
      </c>
      <c r="W452" s="108"/>
    </row>
    <row r="453" spans="1:23" ht="66">
      <c r="A453" s="6">
        <v>92</v>
      </c>
      <c r="B453" s="38">
        <v>20005797400012</v>
      </c>
      <c r="C453" s="6" t="s">
        <v>15</v>
      </c>
      <c r="D453" s="6" t="s">
        <v>286</v>
      </c>
      <c r="E453" s="6" t="s">
        <v>550</v>
      </c>
      <c r="F453" s="6" t="s">
        <v>286</v>
      </c>
      <c r="G453" s="6" t="s">
        <v>286</v>
      </c>
      <c r="H453" s="6" t="s">
        <v>550</v>
      </c>
      <c r="I453" s="6" t="s">
        <v>286</v>
      </c>
      <c r="J453" s="6" t="s">
        <v>286</v>
      </c>
      <c r="K453" s="6" t="s">
        <v>260</v>
      </c>
      <c r="L453" s="6">
        <v>2022026</v>
      </c>
      <c r="M453" s="9" t="s">
        <v>954</v>
      </c>
      <c r="N453" s="6" t="s">
        <v>801</v>
      </c>
      <c r="O453" s="6" t="s">
        <v>16</v>
      </c>
      <c r="P453" s="6" t="s">
        <v>572</v>
      </c>
      <c r="Q453" s="6" t="s">
        <v>994</v>
      </c>
      <c r="R453" s="72">
        <v>85048138300022</v>
      </c>
      <c r="S453" s="6" t="s">
        <v>53</v>
      </c>
      <c r="T453" s="7">
        <v>2780</v>
      </c>
      <c r="U453" s="6">
        <v>1</v>
      </c>
      <c r="V453" s="80">
        <v>44657</v>
      </c>
      <c r="W453" s="108"/>
    </row>
    <row r="454" spans="1:23" ht="66">
      <c r="A454" s="6">
        <v>92</v>
      </c>
      <c r="B454" s="38">
        <v>20005797400012</v>
      </c>
      <c r="C454" s="6" t="s">
        <v>15</v>
      </c>
      <c r="D454" s="6" t="s">
        <v>286</v>
      </c>
      <c r="E454" s="6" t="s">
        <v>550</v>
      </c>
      <c r="F454" s="6" t="s">
        <v>286</v>
      </c>
      <c r="G454" s="6" t="s">
        <v>286</v>
      </c>
      <c r="H454" s="6" t="s">
        <v>550</v>
      </c>
      <c r="I454" s="6" t="s">
        <v>286</v>
      </c>
      <c r="J454" s="6" t="s">
        <v>286</v>
      </c>
      <c r="K454" s="6" t="s">
        <v>260</v>
      </c>
      <c r="L454" s="6">
        <v>2022027</v>
      </c>
      <c r="M454" s="9" t="s">
        <v>995</v>
      </c>
      <c r="N454" s="6" t="s">
        <v>801</v>
      </c>
      <c r="O454" s="6" t="s">
        <v>16</v>
      </c>
      <c r="P454" s="6" t="s">
        <v>572</v>
      </c>
      <c r="Q454" s="6" t="s">
        <v>996</v>
      </c>
      <c r="R454" s="72">
        <v>49457124300026</v>
      </c>
      <c r="S454" s="6" t="s">
        <v>53</v>
      </c>
      <c r="T454" s="7">
        <v>1020</v>
      </c>
      <c r="U454" s="6">
        <v>1</v>
      </c>
      <c r="V454" s="80">
        <v>44698</v>
      </c>
    </row>
    <row r="455" spans="1:23" ht="66">
      <c r="A455" s="6">
        <v>92</v>
      </c>
      <c r="B455" s="38">
        <v>20005797400012</v>
      </c>
      <c r="C455" s="6" t="s">
        <v>15</v>
      </c>
      <c r="D455" s="6" t="s">
        <v>286</v>
      </c>
      <c r="E455" s="6" t="s">
        <v>550</v>
      </c>
      <c r="F455" s="6" t="s">
        <v>286</v>
      </c>
      <c r="G455" s="6" t="s">
        <v>286</v>
      </c>
      <c r="H455" s="6" t="s">
        <v>550</v>
      </c>
      <c r="I455" s="6" t="s">
        <v>286</v>
      </c>
      <c r="J455" s="6" t="s">
        <v>286</v>
      </c>
      <c r="K455" s="6" t="s">
        <v>260</v>
      </c>
      <c r="L455" s="6">
        <v>2022028</v>
      </c>
      <c r="M455" s="9" t="s">
        <v>997</v>
      </c>
      <c r="N455" s="6" t="s">
        <v>801</v>
      </c>
      <c r="O455" s="6" t="s">
        <v>16</v>
      </c>
      <c r="P455" s="6" t="s">
        <v>572</v>
      </c>
      <c r="Q455" s="6" t="s">
        <v>946</v>
      </c>
      <c r="R455" s="72">
        <v>32555372500020</v>
      </c>
      <c r="S455" s="6" t="s">
        <v>53</v>
      </c>
      <c r="T455" s="7">
        <v>3000</v>
      </c>
      <c r="U455" s="6">
        <v>1</v>
      </c>
      <c r="V455" s="80">
        <v>44655</v>
      </c>
    </row>
    <row r="456" spans="1:23" ht="66">
      <c r="A456" s="6">
        <v>92</v>
      </c>
      <c r="B456" s="38">
        <v>20005797400012</v>
      </c>
      <c r="C456" s="6" t="s">
        <v>15</v>
      </c>
      <c r="D456" s="6" t="s">
        <v>286</v>
      </c>
      <c r="E456" s="6" t="s">
        <v>550</v>
      </c>
      <c r="F456" s="6" t="s">
        <v>286</v>
      </c>
      <c r="G456" s="6" t="s">
        <v>286</v>
      </c>
      <c r="H456" s="6" t="s">
        <v>550</v>
      </c>
      <c r="I456" s="6" t="s">
        <v>286</v>
      </c>
      <c r="J456" s="6" t="s">
        <v>286</v>
      </c>
      <c r="K456" s="6" t="s">
        <v>260</v>
      </c>
      <c r="L456" s="6">
        <v>2022029</v>
      </c>
      <c r="M456" s="9" t="s">
        <v>998</v>
      </c>
      <c r="N456" s="6" t="s">
        <v>131</v>
      </c>
      <c r="O456" s="6" t="s">
        <v>16</v>
      </c>
      <c r="P456" s="6" t="s">
        <v>19</v>
      </c>
      <c r="Q456" s="6" t="s">
        <v>999</v>
      </c>
      <c r="R456" s="72">
        <v>51824992500026</v>
      </c>
      <c r="S456" s="6" t="s">
        <v>54</v>
      </c>
      <c r="T456" s="22">
        <v>400000</v>
      </c>
      <c r="U456" s="6">
        <v>48</v>
      </c>
      <c r="V456" s="83">
        <v>44643</v>
      </c>
    </row>
    <row r="457" spans="1:23" ht="66">
      <c r="A457" s="6">
        <v>92</v>
      </c>
      <c r="B457" s="38">
        <v>20005797400012</v>
      </c>
      <c r="C457" s="6" t="s">
        <v>15</v>
      </c>
      <c r="D457" s="6" t="s">
        <v>286</v>
      </c>
      <c r="E457" s="6" t="s">
        <v>550</v>
      </c>
      <c r="F457" s="6" t="s">
        <v>286</v>
      </c>
      <c r="G457" s="6" t="s">
        <v>286</v>
      </c>
      <c r="H457" s="6" t="s">
        <v>550</v>
      </c>
      <c r="I457" s="6" t="s">
        <v>286</v>
      </c>
      <c r="J457" s="6" t="s">
        <v>286</v>
      </c>
      <c r="K457" s="6" t="s">
        <v>260</v>
      </c>
      <c r="L457" s="6">
        <v>2022030</v>
      </c>
      <c r="M457" s="9" t="s">
        <v>1631</v>
      </c>
      <c r="N457" s="6" t="s">
        <v>801</v>
      </c>
      <c r="O457" s="6" t="s">
        <v>16</v>
      </c>
      <c r="P457" s="6" t="s">
        <v>572</v>
      </c>
      <c r="Q457" s="6" t="s">
        <v>653</v>
      </c>
      <c r="R457" s="72">
        <v>81332023100018</v>
      </c>
      <c r="S457" s="6" t="s">
        <v>53</v>
      </c>
      <c r="T457" s="7">
        <v>3120</v>
      </c>
      <c r="U457" s="6">
        <v>1</v>
      </c>
      <c r="V457" s="80">
        <v>44645</v>
      </c>
    </row>
    <row r="458" spans="1:23" ht="66">
      <c r="A458" s="6">
        <v>92</v>
      </c>
      <c r="B458" s="38">
        <v>20005797400012</v>
      </c>
      <c r="C458" s="6" t="s">
        <v>15</v>
      </c>
      <c r="D458" s="6" t="s">
        <v>285</v>
      </c>
      <c r="E458" s="6">
        <v>10</v>
      </c>
      <c r="F458" s="6" t="s">
        <v>285</v>
      </c>
      <c r="G458" s="6" t="s">
        <v>286</v>
      </c>
      <c r="H458" s="6" t="s">
        <v>550</v>
      </c>
      <c r="I458" s="6" t="s">
        <v>286</v>
      </c>
      <c r="J458" s="6" t="s">
        <v>286</v>
      </c>
      <c r="K458" s="6" t="s">
        <v>262</v>
      </c>
      <c r="L458" s="6">
        <v>2022031</v>
      </c>
      <c r="M458" s="9" t="s">
        <v>1000</v>
      </c>
      <c r="N458" s="6" t="s">
        <v>1001</v>
      </c>
      <c r="O458" s="6" t="s">
        <v>16</v>
      </c>
      <c r="P458" s="6" t="s">
        <v>24</v>
      </c>
      <c r="Q458" s="6" t="s">
        <v>1002</v>
      </c>
      <c r="R458" s="72">
        <v>79080113800021</v>
      </c>
      <c r="S458" s="6" t="s">
        <v>55</v>
      </c>
      <c r="T458" s="7">
        <v>83204.69</v>
      </c>
      <c r="U458" s="6">
        <v>6</v>
      </c>
      <c r="V458" s="80">
        <v>44683</v>
      </c>
      <c r="W458" s="108"/>
    </row>
    <row r="459" spans="1:23" ht="92.4">
      <c r="A459" s="6">
        <v>92</v>
      </c>
      <c r="B459" s="38">
        <v>20005797400012</v>
      </c>
      <c r="C459" s="6" t="s">
        <v>15</v>
      </c>
      <c r="D459" s="6" t="s">
        <v>285</v>
      </c>
      <c r="E459" s="6">
        <v>10</v>
      </c>
      <c r="F459" s="6" t="s">
        <v>285</v>
      </c>
      <c r="G459" s="6" t="s">
        <v>286</v>
      </c>
      <c r="H459" s="6" t="s">
        <v>550</v>
      </c>
      <c r="I459" s="6" t="s">
        <v>286</v>
      </c>
      <c r="J459" s="6" t="s">
        <v>286</v>
      </c>
      <c r="K459" s="6" t="s">
        <v>262</v>
      </c>
      <c r="L459" s="6">
        <v>2022031</v>
      </c>
      <c r="M459" s="9" t="s">
        <v>1006</v>
      </c>
      <c r="N459" s="6" t="s">
        <v>1007</v>
      </c>
      <c r="O459" s="6" t="s">
        <v>16</v>
      </c>
      <c r="P459" s="6" t="s">
        <v>24</v>
      </c>
      <c r="Q459" s="6" t="s">
        <v>1008</v>
      </c>
      <c r="R459" s="72">
        <v>53119810900021</v>
      </c>
      <c r="S459" s="6" t="s">
        <v>55</v>
      </c>
      <c r="T459" s="7">
        <v>250696.49</v>
      </c>
      <c r="U459" s="6">
        <v>6</v>
      </c>
      <c r="V459" s="80">
        <v>44683</v>
      </c>
    </row>
    <row r="460" spans="1:23" ht="105.6">
      <c r="A460" s="6">
        <v>92</v>
      </c>
      <c r="B460" s="38">
        <v>20005797400012</v>
      </c>
      <c r="C460" s="6" t="s">
        <v>15</v>
      </c>
      <c r="D460" s="6" t="s">
        <v>285</v>
      </c>
      <c r="E460" s="6">
        <v>10</v>
      </c>
      <c r="F460" s="6" t="s">
        <v>285</v>
      </c>
      <c r="G460" s="6" t="s">
        <v>286</v>
      </c>
      <c r="H460" s="6" t="s">
        <v>550</v>
      </c>
      <c r="I460" s="6" t="s">
        <v>286</v>
      </c>
      <c r="J460" s="6" t="s">
        <v>286</v>
      </c>
      <c r="K460" s="6" t="s">
        <v>262</v>
      </c>
      <c r="L460" s="6">
        <v>2022031</v>
      </c>
      <c r="M460" s="9" t="s">
        <v>1003</v>
      </c>
      <c r="N460" s="6" t="s">
        <v>1004</v>
      </c>
      <c r="O460" s="6" t="s">
        <v>16</v>
      </c>
      <c r="P460" s="6" t="s">
        <v>24</v>
      </c>
      <c r="Q460" s="6" t="s">
        <v>1005</v>
      </c>
      <c r="R460" s="72">
        <v>33171967400052</v>
      </c>
      <c r="S460" s="6" t="s">
        <v>55</v>
      </c>
      <c r="T460" s="7">
        <v>29100</v>
      </c>
      <c r="U460" s="6">
        <v>6</v>
      </c>
      <c r="V460" s="80">
        <v>44683</v>
      </c>
    </row>
    <row r="461" spans="1:23" ht="66">
      <c r="A461" s="6">
        <v>92</v>
      </c>
      <c r="B461" s="38">
        <v>20005797400012</v>
      </c>
      <c r="C461" s="6" t="s">
        <v>15</v>
      </c>
      <c r="D461" s="6" t="s">
        <v>285</v>
      </c>
      <c r="E461" s="6">
        <v>10</v>
      </c>
      <c r="F461" s="6" t="s">
        <v>285</v>
      </c>
      <c r="G461" s="6" t="s">
        <v>286</v>
      </c>
      <c r="H461" s="6" t="s">
        <v>550</v>
      </c>
      <c r="I461" s="6" t="s">
        <v>286</v>
      </c>
      <c r="J461" s="6" t="s">
        <v>286</v>
      </c>
      <c r="K461" s="6" t="s">
        <v>261</v>
      </c>
      <c r="L461" s="6">
        <v>2022032</v>
      </c>
      <c r="M461" s="9" t="s">
        <v>1009</v>
      </c>
      <c r="N461" s="6" t="s">
        <v>1010</v>
      </c>
      <c r="O461" s="6" t="s">
        <v>16</v>
      </c>
      <c r="P461" s="6" t="s">
        <v>19</v>
      </c>
      <c r="Q461" s="6" t="s">
        <v>73</v>
      </c>
      <c r="R461" s="72">
        <v>31188978600027</v>
      </c>
      <c r="S461" s="6" t="s">
        <v>54</v>
      </c>
      <c r="T461" s="7">
        <v>520000</v>
      </c>
      <c r="U461" s="6">
        <v>48</v>
      </c>
      <c r="V461" s="80">
        <v>44713</v>
      </c>
      <c r="W461" s="108"/>
    </row>
    <row r="462" spans="1:23" ht="66">
      <c r="A462" s="6">
        <v>92</v>
      </c>
      <c r="B462" s="38">
        <v>20005797400012</v>
      </c>
      <c r="C462" s="6" t="s">
        <v>15</v>
      </c>
      <c r="D462" s="6" t="s">
        <v>285</v>
      </c>
      <c r="E462" s="6">
        <v>10</v>
      </c>
      <c r="F462" s="6" t="s">
        <v>285</v>
      </c>
      <c r="G462" s="6" t="s">
        <v>286</v>
      </c>
      <c r="H462" s="6" t="s">
        <v>550</v>
      </c>
      <c r="I462" s="6" t="s">
        <v>286</v>
      </c>
      <c r="J462" s="6" t="s">
        <v>286</v>
      </c>
      <c r="K462" s="6" t="s">
        <v>261</v>
      </c>
      <c r="L462" s="6">
        <v>2022032</v>
      </c>
      <c r="M462" s="9" t="s">
        <v>1011</v>
      </c>
      <c r="N462" s="6" t="s">
        <v>72</v>
      </c>
      <c r="O462" s="6" t="s">
        <v>16</v>
      </c>
      <c r="P462" s="6" t="s">
        <v>19</v>
      </c>
      <c r="Q462" s="6" t="s">
        <v>73</v>
      </c>
      <c r="R462" s="72">
        <v>31188978600027</v>
      </c>
      <c r="S462" s="6" t="s">
        <v>54</v>
      </c>
      <c r="T462" s="7">
        <v>320000</v>
      </c>
      <c r="U462" s="6">
        <v>48</v>
      </c>
      <c r="V462" s="80">
        <v>44713</v>
      </c>
      <c r="W462" s="108"/>
    </row>
    <row r="463" spans="1:23" ht="66">
      <c r="A463" s="6">
        <v>92</v>
      </c>
      <c r="B463" s="38">
        <v>20005797400012</v>
      </c>
      <c r="C463" s="6" t="s">
        <v>15</v>
      </c>
      <c r="D463" s="6" t="s">
        <v>285</v>
      </c>
      <c r="E463" s="6">
        <v>5</v>
      </c>
      <c r="F463" s="6" t="s">
        <v>285</v>
      </c>
      <c r="G463" s="6" t="s">
        <v>286</v>
      </c>
      <c r="H463" s="6" t="s">
        <v>550</v>
      </c>
      <c r="I463" s="6" t="s">
        <v>286</v>
      </c>
      <c r="J463" s="6" t="s">
        <v>286</v>
      </c>
      <c r="K463" s="6" t="s">
        <v>262</v>
      </c>
      <c r="L463" s="6">
        <v>2022033</v>
      </c>
      <c r="M463" s="9" t="s">
        <v>1012</v>
      </c>
      <c r="N463" s="6" t="s">
        <v>80</v>
      </c>
      <c r="O463" s="6" t="s">
        <v>16</v>
      </c>
      <c r="P463" s="6" t="s">
        <v>24</v>
      </c>
      <c r="Q463" s="6" t="s">
        <v>1013</v>
      </c>
      <c r="R463" s="72">
        <v>57216906800010</v>
      </c>
      <c r="S463" s="6" t="s">
        <v>55</v>
      </c>
      <c r="T463" s="7">
        <v>341488.2</v>
      </c>
      <c r="U463" s="6">
        <v>6</v>
      </c>
      <c r="V463" s="80">
        <v>44722</v>
      </c>
    </row>
    <row r="464" spans="1:23" ht="66">
      <c r="A464" s="6">
        <v>92</v>
      </c>
      <c r="B464" s="38">
        <v>20005797400012</v>
      </c>
      <c r="C464" s="6" t="s">
        <v>15</v>
      </c>
      <c r="D464" s="6" t="s">
        <v>286</v>
      </c>
      <c r="E464" s="6" t="s">
        <v>550</v>
      </c>
      <c r="F464" s="6" t="s">
        <v>286</v>
      </c>
      <c r="G464" s="6" t="s">
        <v>286</v>
      </c>
      <c r="H464" s="6" t="s">
        <v>550</v>
      </c>
      <c r="I464" s="6" t="s">
        <v>286</v>
      </c>
      <c r="J464" s="6" t="s">
        <v>286</v>
      </c>
      <c r="K464" s="6" t="s">
        <v>260</v>
      </c>
      <c r="L464" s="6">
        <v>2022034</v>
      </c>
      <c r="M464" s="9" t="s">
        <v>1014</v>
      </c>
      <c r="N464" s="6" t="s">
        <v>801</v>
      </c>
      <c r="O464" s="6" t="s">
        <v>16</v>
      </c>
      <c r="P464" s="6" t="s">
        <v>572</v>
      </c>
      <c r="Q464" s="6" t="s">
        <v>1015</v>
      </c>
      <c r="R464" s="72">
        <v>30589740700097</v>
      </c>
      <c r="S464" s="6" t="s">
        <v>53</v>
      </c>
      <c r="T464" s="7">
        <v>12200</v>
      </c>
      <c r="U464" s="6">
        <v>2</v>
      </c>
      <c r="V464" s="80">
        <v>44657</v>
      </c>
    </row>
    <row r="465" spans="1:23" ht="66">
      <c r="A465" s="6">
        <v>92</v>
      </c>
      <c r="B465" s="38">
        <v>20005797400012</v>
      </c>
      <c r="C465" s="6" t="s">
        <v>15</v>
      </c>
      <c r="D465" s="6" t="s">
        <v>286</v>
      </c>
      <c r="E465" s="6" t="s">
        <v>550</v>
      </c>
      <c r="F465" s="6" t="s">
        <v>286</v>
      </c>
      <c r="G465" s="6" t="s">
        <v>286</v>
      </c>
      <c r="H465" s="6" t="s">
        <v>550</v>
      </c>
      <c r="I465" s="6" t="s">
        <v>286</v>
      </c>
      <c r="J465" s="6" t="s">
        <v>286</v>
      </c>
      <c r="K465" s="6" t="s">
        <v>260</v>
      </c>
      <c r="L465" s="6">
        <v>2022035</v>
      </c>
      <c r="M465" s="9" t="s">
        <v>1016</v>
      </c>
      <c r="N465" s="6" t="s">
        <v>801</v>
      </c>
      <c r="O465" s="6" t="s">
        <v>16</v>
      </c>
      <c r="P465" s="6" t="s">
        <v>572</v>
      </c>
      <c r="Q465" s="6" t="s">
        <v>1017</v>
      </c>
      <c r="R465" s="72">
        <v>88290375000017</v>
      </c>
      <c r="S465" s="6" t="s">
        <v>53</v>
      </c>
      <c r="T465" s="7">
        <v>1050</v>
      </c>
      <c r="U465" s="6">
        <v>1</v>
      </c>
      <c r="V465" s="80">
        <v>44698</v>
      </c>
    </row>
    <row r="466" spans="1:23" ht="66">
      <c r="A466" s="6">
        <v>92</v>
      </c>
      <c r="B466" s="38">
        <v>20005797400012</v>
      </c>
      <c r="C466" s="6" t="s">
        <v>15</v>
      </c>
      <c r="D466" s="6" t="s">
        <v>286</v>
      </c>
      <c r="E466" s="6" t="s">
        <v>550</v>
      </c>
      <c r="F466" s="6" t="s">
        <v>286</v>
      </c>
      <c r="G466" s="6" t="s">
        <v>286</v>
      </c>
      <c r="H466" s="6" t="s">
        <v>550</v>
      </c>
      <c r="I466" s="6" t="s">
        <v>286</v>
      </c>
      <c r="J466" s="6" t="s">
        <v>286</v>
      </c>
      <c r="K466" s="6" t="s">
        <v>260</v>
      </c>
      <c r="L466" s="6">
        <v>2022036</v>
      </c>
      <c r="M466" s="9" t="s">
        <v>1018</v>
      </c>
      <c r="N466" s="6" t="s">
        <v>1019</v>
      </c>
      <c r="O466" s="6" t="s">
        <v>16</v>
      </c>
      <c r="P466" s="6" t="s">
        <v>572</v>
      </c>
      <c r="Q466" s="6" t="s">
        <v>1020</v>
      </c>
      <c r="R466" s="72">
        <v>318223666</v>
      </c>
      <c r="S466" s="6" t="s">
        <v>53</v>
      </c>
      <c r="T466" s="7">
        <v>2280</v>
      </c>
      <c r="U466" s="6">
        <v>3</v>
      </c>
      <c r="V466" s="80">
        <v>44679</v>
      </c>
    </row>
    <row r="467" spans="1:23" ht="66">
      <c r="A467" s="6">
        <v>92</v>
      </c>
      <c r="B467" s="38">
        <v>20005797400012</v>
      </c>
      <c r="C467" s="6" t="s">
        <v>15</v>
      </c>
      <c r="D467" s="6" t="s">
        <v>285</v>
      </c>
      <c r="E467" s="6">
        <v>10</v>
      </c>
      <c r="F467" s="6" t="s">
        <v>285</v>
      </c>
      <c r="G467" s="6" t="s">
        <v>286</v>
      </c>
      <c r="H467" s="6" t="s">
        <v>550</v>
      </c>
      <c r="I467" s="6" t="s">
        <v>286</v>
      </c>
      <c r="J467" s="6" t="s">
        <v>286</v>
      </c>
      <c r="K467" s="6" t="s">
        <v>260</v>
      </c>
      <c r="L467" s="6">
        <v>2022037</v>
      </c>
      <c r="M467" s="9" t="s">
        <v>1024</v>
      </c>
      <c r="N467" s="84" t="s">
        <v>1025</v>
      </c>
      <c r="O467" s="6" t="s">
        <v>16</v>
      </c>
      <c r="P467" s="6" t="s">
        <v>19</v>
      </c>
      <c r="Q467" s="6" t="s">
        <v>1026</v>
      </c>
      <c r="R467" s="72">
        <v>48811993400039</v>
      </c>
      <c r="S467" s="6" t="s">
        <v>54</v>
      </c>
      <c r="T467" s="7">
        <v>120000</v>
      </c>
      <c r="U467" s="6">
        <v>48</v>
      </c>
      <c r="V467" s="80">
        <v>44652</v>
      </c>
      <c r="W467" s="108"/>
    </row>
    <row r="468" spans="1:23" ht="66">
      <c r="A468" s="6">
        <v>92</v>
      </c>
      <c r="B468" s="38">
        <v>20005797400012</v>
      </c>
      <c r="C468" s="6" t="s">
        <v>15</v>
      </c>
      <c r="D468" s="6" t="s">
        <v>285</v>
      </c>
      <c r="E468" s="6">
        <v>10</v>
      </c>
      <c r="F468" s="6" t="s">
        <v>285</v>
      </c>
      <c r="G468" s="6" t="s">
        <v>286</v>
      </c>
      <c r="H468" s="6" t="s">
        <v>550</v>
      </c>
      <c r="I468" s="6" t="s">
        <v>286</v>
      </c>
      <c r="J468" s="6" t="s">
        <v>286</v>
      </c>
      <c r="K468" s="6" t="s">
        <v>260</v>
      </c>
      <c r="L468" s="6">
        <v>2022037</v>
      </c>
      <c r="M468" s="9" t="s">
        <v>1021</v>
      </c>
      <c r="N468" s="84" t="s">
        <v>1022</v>
      </c>
      <c r="O468" s="6" t="s">
        <v>16</v>
      </c>
      <c r="P468" s="6" t="s">
        <v>19</v>
      </c>
      <c r="Q468" s="6" t="s">
        <v>1023</v>
      </c>
      <c r="R468" s="72">
        <v>71202026200044</v>
      </c>
      <c r="S468" s="6" t="s">
        <v>54</v>
      </c>
      <c r="T468" s="7">
        <v>600000</v>
      </c>
      <c r="U468" s="6">
        <v>48</v>
      </c>
      <c r="V468" s="80">
        <v>44656</v>
      </c>
      <c r="W468" s="108"/>
    </row>
    <row r="469" spans="1:23" ht="66">
      <c r="A469" s="6">
        <v>92</v>
      </c>
      <c r="B469" s="38">
        <v>20005797400012</v>
      </c>
      <c r="C469" s="6" t="s">
        <v>15</v>
      </c>
      <c r="D469" s="6" t="s">
        <v>285</v>
      </c>
      <c r="E469" s="6">
        <v>10</v>
      </c>
      <c r="F469" s="6" t="s">
        <v>285</v>
      </c>
      <c r="G469" s="6" t="s">
        <v>286</v>
      </c>
      <c r="H469" s="6" t="s">
        <v>550</v>
      </c>
      <c r="I469" s="6" t="s">
        <v>286</v>
      </c>
      <c r="J469" s="6" t="s">
        <v>286</v>
      </c>
      <c r="K469" s="6" t="s">
        <v>260</v>
      </c>
      <c r="L469" s="6">
        <v>2022037</v>
      </c>
      <c r="M469" s="9" t="s">
        <v>1027</v>
      </c>
      <c r="N469" s="84" t="s">
        <v>1028</v>
      </c>
      <c r="O469" s="6" t="s">
        <v>16</v>
      </c>
      <c r="P469" s="6" t="s">
        <v>19</v>
      </c>
      <c r="Q469" s="6" t="s">
        <v>1029</v>
      </c>
      <c r="R469" s="72">
        <v>48828349000016</v>
      </c>
      <c r="S469" s="6" t="s">
        <v>54</v>
      </c>
      <c r="T469" s="7">
        <v>240000</v>
      </c>
      <c r="U469" s="6">
        <v>48</v>
      </c>
      <c r="V469" s="80">
        <v>44655</v>
      </c>
    </row>
    <row r="470" spans="1:23" ht="66">
      <c r="A470" s="6">
        <v>92</v>
      </c>
      <c r="B470" s="38">
        <v>20005797400012</v>
      </c>
      <c r="C470" s="6" t="s">
        <v>15</v>
      </c>
      <c r="D470" s="6" t="s">
        <v>285</v>
      </c>
      <c r="E470" s="6">
        <v>10</v>
      </c>
      <c r="F470" s="6" t="s">
        <v>285</v>
      </c>
      <c r="G470" s="6" t="s">
        <v>286</v>
      </c>
      <c r="H470" s="6" t="s">
        <v>550</v>
      </c>
      <c r="I470" s="6" t="s">
        <v>286</v>
      </c>
      <c r="J470" s="6" t="s">
        <v>286</v>
      </c>
      <c r="K470" s="6" t="s">
        <v>260</v>
      </c>
      <c r="L470" s="6">
        <v>2022037</v>
      </c>
      <c r="M470" s="9" t="s">
        <v>1030</v>
      </c>
      <c r="N470" s="84" t="s">
        <v>1031</v>
      </c>
      <c r="O470" s="6" t="s">
        <v>16</v>
      </c>
      <c r="P470" s="6" t="s">
        <v>19</v>
      </c>
      <c r="Q470" s="6" t="s">
        <v>1032</v>
      </c>
      <c r="R470" s="72">
        <v>41101878100079</v>
      </c>
      <c r="S470" s="6" t="s">
        <v>54</v>
      </c>
      <c r="T470" s="7">
        <v>160000</v>
      </c>
      <c r="U470" s="6">
        <v>48</v>
      </c>
      <c r="V470" s="80">
        <v>44652</v>
      </c>
    </row>
    <row r="471" spans="1:23" ht="66">
      <c r="A471" s="6">
        <v>92</v>
      </c>
      <c r="B471" s="38">
        <v>20005797400012</v>
      </c>
      <c r="C471" s="6" t="s">
        <v>15</v>
      </c>
      <c r="D471" s="6" t="s">
        <v>286</v>
      </c>
      <c r="E471" s="6" t="s">
        <v>550</v>
      </c>
      <c r="F471" s="6" t="s">
        <v>286</v>
      </c>
      <c r="G471" s="6" t="s">
        <v>286</v>
      </c>
      <c r="H471" s="6" t="s">
        <v>550</v>
      </c>
      <c r="I471" s="6" t="s">
        <v>286</v>
      </c>
      <c r="J471" s="6" t="s">
        <v>286</v>
      </c>
      <c r="K471" s="6" t="s">
        <v>260</v>
      </c>
      <c r="L471" s="6">
        <v>2022038</v>
      </c>
      <c r="M471" s="9" t="s">
        <v>1033</v>
      </c>
      <c r="N471" s="6" t="s">
        <v>801</v>
      </c>
      <c r="O471" s="6" t="s">
        <v>16</v>
      </c>
      <c r="P471" s="6" t="s">
        <v>572</v>
      </c>
      <c r="Q471" s="6" t="s">
        <v>1034</v>
      </c>
      <c r="R471" s="72">
        <v>81443038500017</v>
      </c>
      <c r="S471" s="6" t="s">
        <v>53</v>
      </c>
      <c r="T471" s="7">
        <v>4900</v>
      </c>
      <c r="U471" s="6">
        <v>2</v>
      </c>
      <c r="V471" s="80">
        <v>44694</v>
      </c>
    </row>
    <row r="472" spans="1:23" ht="66">
      <c r="A472" s="6">
        <v>92</v>
      </c>
      <c r="B472" s="38">
        <v>20005797400012</v>
      </c>
      <c r="C472" s="6" t="s">
        <v>15</v>
      </c>
      <c r="D472" s="6" t="s">
        <v>286</v>
      </c>
      <c r="E472" s="6" t="s">
        <v>550</v>
      </c>
      <c r="F472" s="6" t="s">
        <v>286</v>
      </c>
      <c r="G472" s="6" t="s">
        <v>286</v>
      </c>
      <c r="H472" s="6" t="s">
        <v>550</v>
      </c>
      <c r="I472" s="6" t="s">
        <v>286</v>
      </c>
      <c r="J472" s="6" t="s">
        <v>286</v>
      </c>
      <c r="K472" s="6" t="s">
        <v>260</v>
      </c>
      <c r="L472" s="6">
        <v>2022039</v>
      </c>
      <c r="M472" s="9" t="s">
        <v>1035</v>
      </c>
      <c r="N472" s="6" t="s">
        <v>1036</v>
      </c>
      <c r="O472" s="6" t="s">
        <v>16</v>
      </c>
      <c r="P472" s="6" t="s">
        <v>572</v>
      </c>
      <c r="Q472" s="6" t="s">
        <v>1037</v>
      </c>
      <c r="R472" s="72">
        <v>48847870200027</v>
      </c>
      <c r="S472" s="6" t="s">
        <v>54</v>
      </c>
      <c r="T472" s="7">
        <v>174800</v>
      </c>
      <c r="U472" s="6">
        <v>48</v>
      </c>
      <c r="V472" s="80">
        <v>44670</v>
      </c>
      <c r="W472" s="108"/>
    </row>
    <row r="473" spans="1:23" ht="66">
      <c r="A473" s="6">
        <v>92</v>
      </c>
      <c r="B473" s="38">
        <v>20005797400012</v>
      </c>
      <c r="C473" s="6" t="s">
        <v>15</v>
      </c>
      <c r="D473" s="6" t="s">
        <v>286</v>
      </c>
      <c r="E473" s="6" t="s">
        <v>550</v>
      </c>
      <c r="F473" s="6" t="s">
        <v>286</v>
      </c>
      <c r="G473" s="6" t="s">
        <v>286</v>
      </c>
      <c r="H473" s="6" t="s">
        <v>550</v>
      </c>
      <c r="I473" s="6" t="s">
        <v>286</v>
      </c>
      <c r="J473" s="6" t="s">
        <v>286</v>
      </c>
      <c r="K473" s="6" t="s">
        <v>260</v>
      </c>
      <c r="L473" s="6">
        <v>2022040</v>
      </c>
      <c r="M473" s="9" t="s">
        <v>1038</v>
      </c>
      <c r="N473" s="6" t="s">
        <v>799</v>
      </c>
      <c r="O473" s="6" t="s">
        <v>16</v>
      </c>
      <c r="P473" s="6" t="s">
        <v>19</v>
      </c>
      <c r="Q473" s="6" t="s">
        <v>1039</v>
      </c>
      <c r="R473" s="72">
        <v>82161597800011</v>
      </c>
      <c r="S473" s="6" t="s">
        <v>54</v>
      </c>
      <c r="T473" s="7">
        <v>1480000</v>
      </c>
      <c r="U473" s="6">
        <v>48</v>
      </c>
      <c r="V473" s="80">
        <v>44666</v>
      </c>
    </row>
    <row r="474" spans="1:23" ht="66">
      <c r="A474" s="6">
        <v>92</v>
      </c>
      <c r="B474" s="38">
        <v>20005797400012</v>
      </c>
      <c r="C474" s="6" t="s">
        <v>15</v>
      </c>
      <c r="D474" s="6" t="s">
        <v>286</v>
      </c>
      <c r="E474" s="6" t="s">
        <v>550</v>
      </c>
      <c r="F474" s="6" t="s">
        <v>286</v>
      </c>
      <c r="G474" s="6" t="s">
        <v>286</v>
      </c>
      <c r="H474" s="6" t="s">
        <v>550</v>
      </c>
      <c r="I474" s="6" t="s">
        <v>286</v>
      </c>
      <c r="J474" s="6" t="s">
        <v>286</v>
      </c>
      <c r="K474" s="6" t="s">
        <v>260</v>
      </c>
      <c r="L474" s="6">
        <v>2022041</v>
      </c>
      <c r="M474" s="9" t="s">
        <v>1040</v>
      </c>
      <c r="N474" s="6" t="s">
        <v>1041</v>
      </c>
      <c r="O474" s="6" t="s">
        <v>16</v>
      </c>
      <c r="P474" s="6" t="s">
        <v>19</v>
      </c>
      <c r="Q474" s="6" t="s">
        <v>1042</v>
      </c>
      <c r="R474" s="72">
        <v>53179076400017</v>
      </c>
      <c r="S474" s="6" t="s">
        <v>54</v>
      </c>
      <c r="T474" s="7">
        <v>550000</v>
      </c>
      <c r="U474" s="6">
        <v>48</v>
      </c>
      <c r="V474" s="80">
        <v>44666</v>
      </c>
    </row>
    <row r="475" spans="1:23" ht="66">
      <c r="A475" s="6">
        <v>92</v>
      </c>
      <c r="B475" s="38">
        <v>20005797400012</v>
      </c>
      <c r="C475" s="6" t="s">
        <v>15</v>
      </c>
      <c r="D475" s="6" t="s">
        <v>286</v>
      </c>
      <c r="E475" s="6" t="s">
        <v>550</v>
      </c>
      <c r="F475" s="6" t="s">
        <v>286</v>
      </c>
      <c r="G475" s="6" t="s">
        <v>286</v>
      </c>
      <c r="H475" s="6" t="s">
        <v>550</v>
      </c>
      <c r="I475" s="6" t="s">
        <v>286</v>
      </c>
      <c r="J475" s="6" t="s">
        <v>286</v>
      </c>
      <c r="K475" s="6" t="s">
        <v>261</v>
      </c>
      <c r="L475" s="6">
        <v>2022042</v>
      </c>
      <c r="M475" s="9" t="s">
        <v>1043</v>
      </c>
      <c r="N475" s="6" t="s">
        <v>1044</v>
      </c>
      <c r="O475" s="6" t="s">
        <v>16</v>
      </c>
      <c r="P475" s="6" t="s">
        <v>24</v>
      </c>
      <c r="Q475" s="6" t="s">
        <v>1045</v>
      </c>
      <c r="R475" s="72">
        <v>59850196300048</v>
      </c>
      <c r="S475" s="6" t="s">
        <v>53</v>
      </c>
      <c r="T475" s="7">
        <v>60688</v>
      </c>
      <c r="U475" s="6">
        <v>2</v>
      </c>
      <c r="V475" s="80">
        <v>44673</v>
      </c>
    </row>
    <row r="476" spans="1:23" ht="66">
      <c r="A476" s="6">
        <v>92</v>
      </c>
      <c r="B476" s="38">
        <v>20005797400012</v>
      </c>
      <c r="C476" s="6" t="s">
        <v>15</v>
      </c>
      <c r="D476" s="6" t="s">
        <v>963</v>
      </c>
      <c r="E476" s="6" t="s">
        <v>963</v>
      </c>
      <c r="F476" s="6" t="s">
        <v>963</v>
      </c>
      <c r="G476" s="6" t="s">
        <v>963</v>
      </c>
      <c r="H476" s="6" t="s">
        <v>963</v>
      </c>
      <c r="I476" s="6" t="s">
        <v>963</v>
      </c>
      <c r="J476" s="6" t="s">
        <v>285</v>
      </c>
      <c r="K476" s="6" t="s">
        <v>260</v>
      </c>
      <c r="L476" s="6">
        <v>2022043</v>
      </c>
      <c r="M476" s="9" t="s">
        <v>1046</v>
      </c>
      <c r="N476" s="6" t="s">
        <v>506</v>
      </c>
      <c r="O476" s="6" t="s">
        <v>16</v>
      </c>
      <c r="P476" s="6" t="s">
        <v>966</v>
      </c>
      <c r="Q476" s="6" t="s">
        <v>1047</v>
      </c>
      <c r="R476" s="72">
        <v>44452352600226</v>
      </c>
      <c r="S476" s="6" t="s">
        <v>53</v>
      </c>
      <c r="T476" s="22">
        <v>4000000</v>
      </c>
      <c r="U476" s="6">
        <v>96</v>
      </c>
      <c r="V476" s="80">
        <v>44638</v>
      </c>
      <c r="W476" s="108"/>
    </row>
    <row r="477" spans="1:23" ht="66">
      <c r="A477" s="6">
        <v>92</v>
      </c>
      <c r="B477" s="38">
        <v>20005797400012</v>
      </c>
      <c r="C477" s="6" t="s">
        <v>15</v>
      </c>
      <c r="D477" s="6" t="s">
        <v>286</v>
      </c>
      <c r="E477" s="6" t="s">
        <v>550</v>
      </c>
      <c r="F477" s="6" t="s">
        <v>286</v>
      </c>
      <c r="G477" s="6" t="s">
        <v>286</v>
      </c>
      <c r="H477" s="6" t="s">
        <v>550</v>
      </c>
      <c r="I477" s="6" t="s">
        <v>286</v>
      </c>
      <c r="J477" s="6" t="s">
        <v>286</v>
      </c>
      <c r="K477" s="6" t="s">
        <v>260</v>
      </c>
      <c r="L477" s="6">
        <v>2022044</v>
      </c>
      <c r="M477" s="9" t="s">
        <v>1597</v>
      </c>
      <c r="N477" s="6" t="s">
        <v>1048</v>
      </c>
      <c r="O477" s="6" t="s">
        <v>16</v>
      </c>
      <c r="P477" s="6" t="s">
        <v>24</v>
      </c>
      <c r="Q477" s="6" t="s">
        <v>1026</v>
      </c>
      <c r="R477" s="72">
        <v>48811993400039</v>
      </c>
      <c r="S477" s="6" t="s">
        <v>55</v>
      </c>
      <c r="T477" s="22">
        <v>48594</v>
      </c>
      <c r="U477" s="6">
        <v>24</v>
      </c>
      <c r="V477" s="80">
        <v>44693</v>
      </c>
      <c r="W477" s="108"/>
    </row>
    <row r="478" spans="1:23" ht="66">
      <c r="A478" s="6">
        <v>92</v>
      </c>
      <c r="B478" s="38">
        <v>20005797400012</v>
      </c>
      <c r="C478" s="6" t="s">
        <v>15</v>
      </c>
      <c r="D478" s="6" t="s">
        <v>286</v>
      </c>
      <c r="E478" s="6" t="s">
        <v>550</v>
      </c>
      <c r="F478" s="6" t="s">
        <v>286</v>
      </c>
      <c r="G478" s="6" t="s">
        <v>286</v>
      </c>
      <c r="H478" s="6" t="s">
        <v>550</v>
      </c>
      <c r="I478" s="6" t="s">
        <v>286</v>
      </c>
      <c r="J478" s="6" t="s">
        <v>286</v>
      </c>
      <c r="K478" s="6" t="s">
        <v>260</v>
      </c>
      <c r="L478" s="6">
        <v>2022045</v>
      </c>
      <c r="M478" s="9" t="s">
        <v>1049</v>
      </c>
      <c r="N478" s="6" t="s">
        <v>801</v>
      </c>
      <c r="O478" s="6" t="s">
        <v>16</v>
      </c>
      <c r="P478" s="6" t="s">
        <v>572</v>
      </c>
      <c r="Q478" s="6" t="s">
        <v>1050</v>
      </c>
      <c r="R478" s="78">
        <v>48141769900024</v>
      </c>
      <c r="S478" s="6" t="s">
        <v>53</v>
      </c>
      <c r="T478" s="7">
        <v>2669</v>
      </c>
      <c r="U478" s="6">
        <v>1</v>
      </c>
      <c r="V478" s="80">
        <v>44685</v>
      </c>
      <c r="W478" s="108"/>
    </row>
    <row r="479" spans="1:23" ht="66">
      <c r="A479" s="6">
        <v>92</v>
      </c>
      <c r="B479" s="38">
        <v>20005797400012</v>
      </c>
      <c r="C479" s="6" t="s">
        <v>15</v>
      </c>
      <c r="D479" s="6" t="s">
        <v>286</v>
      </c>
      <c r="E479" s="6" t="s">
        <v>550</v>
      </c>
      <c r="F479" s="6" t="s">
        <v>286</v>
      </c>
      <c r="G479" s="6" t="s">
        <v>286</v>
      </c>
      <c r="H479" s="6" t="s">
        <v>550</v>
      </c>
      <c r="I479" s="6" t="s">
        <v>286</v>
      </c>
      <c r="J479" s="6" t="s">
        <v>286</v>
      </c>
      <c r="K479" s="6" t="s">
        <v>260</v>
      </c>
      <c r="L479" s="6">
        <v>2022046</v>
      </c>
      <c r="M479" s="9" t="s">
        <v>1051</v>
      </c>
      <c r="N479" s="39">
        <v>71210000</v>
      </c>
      <c r="O479" s="6" t="s">
        <v>16</v>
      </c>
      <c r="P479" s="6" t="s">
        <v>24</v>
      </c>
      <c r="Q479" s="6" t="s">
        <v>94</v>
      </c>
      <c r="R479" s="40">
        <v>71202026200044</v>
      </c>
      <c r="S479" s="6" t="s">
        <v>56</v>
      </c>
      <c r="T479" s="7">
        <v>55375</v>
      </c>
      <c r="U479" s="6">
        <v>30</v>
      </c>
      <c r="V479" s="80">
        <v>44691</v>
      </c>
      <c r="W479" s="108"/>
    </row>
    <row r="480" spans="1:23" ht="66">
      <c r="A480" s="6">
        <v>92</v>
      </c>
      <c r="B480" s="38">
        <v>20005797400012</v>
      </c>
      <c r="C480" s="6" t="s">
        <v>15</v>
      </c>
      <c r="D480" s="6" t="s">
        <v>286</v>
      </c>
      <c r="E480" s="6" t="s">
        <v>550</v>
      </c>
      <c r="F480" s="6" t="s">
        <v>286</v>
      </c>
      <c r="G480" s="6" t="s">
        <v>286</v>
      </c>
      <c r="H480" s="6" t="s">
        <v>550</v>
      </c>
      <c r="I480" s="6" t="s">
        <v>286</v>
      </c>
      <c r="J480" s="6" t="s">
        <v>286</v>
      </c>
      <c r="K480" s="6" t="s">
        <v>260</v>
      </c>
      <c r="L480" s="6">
        <v>2022047</v>
      </c>
      <c r="M480" s="9" t="s">
        <v>1052</v>
      </c>
      <c r="N480" s="39" t="s">
        <v>420</v>
      </c>
      <c r="O480" s="6" t="s">
        <v>16</v>
      </c>
      <c r="P480" s="6" t="s">
        <v>24</v>
      </c>
      <c r="Q480" s="6" t="s">
        <v>1047</v>
      </c>
      <c r="R480" s="72">
        <v>44452352600226</v>
      </c>
      <c r="S480" s="6" t="s">
        <v>54</v>
      </c>
      <c r="T480" s="35">
        <v>212000</v>
      </c>
      <c r="U480" s="6">
        <v>48</v>
      </c>
      <c r="V480" s="80">
        <v>44687</v>
      </c>
      <c r="W480" s="108"/>
    </row>
    <row r="481" spans="1:23" ht="66">
      <c r="A481" s="6">
        <v>92</v>
      </c>
      <c r="B481" s="38">
        <v>20005797400012</v>
      </c>
      <c r="C481" s="6" t="s">
        <v>15</v>
      </c>
      <c r="D481" s="6" t="s">
        <v>285</v>
      </c>
      <c r="E481" s="6">
        <v>5</v>
      </c>
      <c r="F481" s="6" t="s">
        <v>285</v>
      </c>
      <c r="G481" s="6" t="s">
        <v>285</v>
      </c>
      <c r="H481" s="6">
        <v>5</v>
      </c>
      <c r="I481" s="6" t="s">
        <v>285</v>
      </c>
      <c r="J481" s="6" t="s">
        <v>285</v>
      </c>
      <c r="K481" s="6" t="s">
        <v>260</v>
      </c>
      <c r="L481" s="19">
        <v>2022048</v>
      </c>
      <c r="M481" s="9" t="s">
        <v>1055</v>
      </c>
      <c r="N481" s="39" t="s">
        <v>85</v>
      </c>
      <c r="O481" s="6" t="s">
        <v>16</v>
      </c>
      <c r="P481" s="6" t="s">
        <v>19</v>
      </c>
      <c r="Q481" s="47" t="s">
        <v>1056</v>
      </c>
      <c r="R481" s="85">
        <v>62205759400385</v>
      </c>
      <c r="S481" s="6" t="s">
        <v>54</v>
      </c>
      <c r="T481" s="22">
        <v>87882178</v>
      </c>
      <c r="U481" s="30">
        <v>84</v>
      </c>
      <c r="V481" s="86">
        <v>44684</v>
      </c>
    </row>
    <row r="482" spans="1:23" ht="66">
      <c r="A482" s="6">
        <v>92</v>
      </c>
      <c r="B482" s="38">
        <v>20005797400012</v>
      </c>
      <c r="C482" s="6" t="s">
        <v>15</v>
      </c>
      <c r="D482" s="6" t="s">
        <v>285</v>
      </c>
      <c r="E482" s="6">
        <v>5</v>
      </c>
      <c r="F482" s="6" t="s">
        <v>285</v>
      </c>
      <c r="G482" s="6" t="s">
        <v>285</v>
      </c>
      <c r="H482" s="6">
        <v>5</v>
      </c>
      <c r="I482" s="6" t="s">
        <v>285</v>
      </c>
      <c r="J482" s="6" t="s">
        <v>285</v>
      </c>
      <c r="K482" s="6" t="s">
        <v>260</v>
      </c>
      <c r="L482" s="19">
        <v>2022048</v>
      </c>
      <c r="M482" s="9" t="s">
        <v>1057</v>
      </c>
      <c r="N482" s="39" t="s">
        <v>85</v>
      </c>
      <c r="O482" s="6" t="s">
        <v>16</v>
      </c>
      <c r="P482" s="6" t="s">
        <v>19</v>
      </c>
      <c r="Q482" s="47" t="s">
        <v>1058</v>
      </c>
      <c r="R482" s="85">
        <v>81463264200025</v>
      </c>
      <c r="S482" s="6" t="s">
        <v>54</v>
      </c>
      <c r="T482" s="22">
        <v>84503152.219999999</v>
      </c>
      <c r="U482" s="30">
        <v>84</v>
      </c>
      <c r="V482" s="86">
        <v>44684</v>
      </c>
    </row>
    <row r="483" spans="1:23" ht="66">
      <c r="A483" s="6">
        <v>92</v>
      </c>
      <c r="B483" s="38">
        <v>20005797400012</v>
      </c>
      <c r="C483" s="6" t="s">
        <v>15</v>
      </c>
      <c r="D483" s="6" t="s">
        <v>285</v>
      </c>
      <c r="E483" s="6">
        <v>5</v>
      </c>
      <c r="F483" s="6" t="s">
        <v>285</v>
      </c>
      <c r="G483" s="6" t="s">
        <v>285</v>
      </c>
      <c r="H483" s="6">
        <v>5</v>
      </c>
      <c r="I483" s="6" t="s">
        <v>285</v>
      </c>
      <c r="J483" s="6" t="s">
        <v>285</v>
      </c>
      <c r="K483" s="6" t="s">
        <v>260</v>
      </c>
      <c r="L483" s="19">
        <v>2022048</v>
      </c>
      <c r="M483" s="9" t="s">
        <v>1053</v>
      </c>
      <c r="N483" s="39" t="s">
        <v>85</v>
      </c>
      <c r="O483" s="6" t="s">
        <v>16</v>
      </c>
      <c r="P483" s="6" t="s">
        <v>19</v>
      </c>
      <c r="Q483" s="47" t="s">
        <v>1054</v>
      </c>
      <c r="R483" s="85">
        <v>35005058900240</v>
      </c>
      <c r="S483" s="6" t="s">
        <v>54</v>
      </c>
      <c r="T483" s="22">
        <v>88093848.409999996</v>
      </c>
      <c r="U483" s="30">
        <v>84</v>
      </c>
      <c r="V483" s="86">
        <v>44684</v>
      </c>
    </row>
    <row r="484" spans="1:23" ht="79.2">
      <c r="A484" s="6">
        <v>92</v>
      </c>
      <c r="B484" s="38">
        <v>20005797400012</v>
      </c>
      <c r="C484" s="6" t="s">
        <v>15</v>
      </c>
      <c r="D484" s="6" t="s">
        <v>286</v>
      </c>
      <c r="E484" s="6" t="s">
        <v>550</v>
      </c>
      <c r="F484" s="6" t="s">
        <v>286</v>
      </c>
      <c r="G484" s="6" t="s">
        <v>286</v>
      </c>
      <c r="H484" s="6" t="s">
        <v>550</v>
      </c>
      <c r="I484" s="6" t="s">
        <v>286</v>
      </c>
      <c r="J484" s="6" t="s">
        <v>286</v>
      </c>
      <c r="K484" s="6" t="s">
        <v>260</v>
      </c>
      <c r="L484" s="6">
        <v>2022049</v>
      </c>
      <c r="M484" s="9" t="s">
        <v>1059</v>
      </c>
      <c r="N484" s="6" t="s">
        <v>1060</v>
      </c>
      <c r="O484" s="6" t="s">
        <v>16</v>
      </c>
      <c r="P484" s="6" t="s">
        <v>572</v>
      </c>
      <c r="Q484" s="6" t="s">
        <v>1061</v>
      </c>
      <c r="R484" s="72">
        <v>39347371500018</v>
      </c>
      <c r="S484" s="6" t="s">
        <v>53</v>
      </c>
      <c r="T484" s="22">
        <v>83333.33</v>
      </c>
      <c r="U484" s="6">
        <v>1</v>
      </c>
      <c r="V484" s="80">
        <v>44720</v>
      </c>
    </row>
    <row r="485" spans="1:23" ht="66">
      <c r="A485" s="6">
        <v>92</v>
      </c>
      <c r="B485" s="38">
        <v>20005797400012</v>
      </c>
      <c r="C485" s="6" t="s">
        <v>15</v>
      </c>
      <c r="D485" s="6" t="s">
        <v>963</v>
      </c>
      <c r="E485" s="6" t="s">
        <v>963</v>
      </c>
      <c r="F485" s="6" t="s">
        <v>963</v>
      </c>
      <c r="G485" s="6" t="s">
        <v>963</v>
      </c>
      <c r="H485" s="6" t="s">
        <v>963</v>
      </c>
      <c r="I485" s="6" t="s">
        <v>963</v>
      </c>
      <c r="J485" s="6" t="s">
        <v>285</v>
      </c>
      <c r="K485" s="6" t="s">
        <v>260</v>
      </c>
      <c r="L485" s="6">
        <v>2022050</v>
      </c>
      <c r="M485" s="9" t="s">
        <v>1062</v>
      </c>
      <c r="N485" s="6" t="s">
        <v>1063</v>
      </c>
      <c r="O485" s="6" t="s">
        <v>16</v>
      </c>
      <c r="P485" s="6" t="s">
        <v>966</v>
      </c>
      <c r="Q485" s="6" t="s">
        <v>1064</v>
      </c>
      <c r="R485" s="72">
        <v>88008272200013</v>
      </c>
      <c r="S485" s="6" t="s">
        <v>53</v>
      </c>
      <c r="T485" s="22">
        <v>500000</v>
      </c>
      <c r="U485" s="6">
        <v>48</v>
      </c>
      <c r="V485" s="80">
        <v>44518</v>
      </c>
    </row>
    <row r="486" spans="1:23" ht="66">
      <c r="A486" s="6">
        <v>92</v>
      </c>
      <c r="B486" s="38">
        <v>20005797400012</v>
      </c>
      <c r="C486" s="6" t="s">
        <v>15</v>
      </c>
      <c r="D486" s="6" t="s">
        <v>286</v>
      </c>
      <c r="E486" s="6" t="s">
        <v>550</v>
      </c>
      <c r="F486" s="6" t="s">
        <v>285</v>
      </c>
      <c r="G486" s="6" t="s">
        <v>286</v>
      </c>
      <c r="H486" s="6" t="s">
        <v>550</v>
      </c>
      <c r="I486" s="6" t="s">
        <v>286</v>
      </c>
      <c r="J486" s="6" t="s">
        <v>286</v>
      </c>
      <c r="K486" s="6" t="s">
        <v>261</v>
      </c>
      <c r="L486" s="6">
        <v>2022051</v>
      </c>
      <c r="M486" s="9" t="s">
        <v>1075</v>
      </c>
      <c r="N486" s="87" t="s">
        <v>1076</v>
      </c>
      <c r="O486" s="6" t="s">
        <v>16</v>
      </c>
      <c r="P486" s="6" t="s">
        <v>19</v>
      </c>
      <c r="Q486" s="6" t="s">
        <v>1077</v>
      </c>
      <c r="R486" s="72">
        <v>42051685800024</v>
      </c>
      <c r="S486" s="6" t="s">
        <v>54</v>
      </c>
      <c r="T486" s="7">
        <v>390000</v>
      </c>
      <c r="U486" s="6">
        <v>36</v>
      </c>
      <c r="V486" s="80" t="s">
        <v>1078</v>
      </c>
    </row>
    <row r="487" spans="1:23" ht="66">
      <c r="A487" s="6">
        <v>92</v>
      </c>
      <c r="B487" s="38">
        <v>20005797400012</v>
      </c>
      <c r="C487" s="6" t="s">
        <v>15</v>
      </c>
      <c r="D487" s="6" t="s">
        <v>286</v>
      </c>
      <c r="E487" s="6" t="s">
        <v>550</v>
      </c>
      <c r="F487" s="6" t="s">
        <v>285</v>
      </c>
      <c r="G487" s="6" t="s">
        <v>286</v>
      </c>
      <c r="H487" s="6" t="s">
        <v>550</v>
      </c>
      <c r="I487" s="6" t="s">
        <v>286</v>
      </c>
      <c r="J487" s="6" t="s">
        <v>286</v>
      </c>
      <c r="K487" s="6" t="s">
        <v>261</v>
      </c>
      <c r="L487" s="6">
        <v>2022051</v>
      </c>
      <c r="M487" s="9" t="s">
        <v>1079</v>
      </c>
      <c r="N487" s="88" t="s">
        <v>1080</v>
      </c>
      <c r="O487" s="6" t="s">
        <v>16</v>
      </c>
      <c r="P487" s="6" t="s">
        <v>19</v>
      </c>
      <c r="Q487" s="6" t="s">
        <v>1077</v>
      </c>
      <c r="R487" s="72">
        <v>39334147400046</v>
      </c>
      <c r="S487" s="6" t="s">
        <v>54</v>
      </c>
      <c r="T487" s="7">
        <v>600000</v>
      </c>
      <c r="U487" s="6">
        <v>36</v>
      </c>
      <c r="V487" s="80">
        <v>44775</v>
      </c>
    </row>
    <row r="488" spans="1:23" ht="66">
      <c r="A488" s="6">
        <v>92</v>
      </c>
      <c r="B488" s="38">
        <v>20005797400012</v>
      </c>
      <c r="C488" s="6" t="s">
        <v>15</v>
      </c>
      <c r="D488" s="6" t="s">
        <v>286</v>
      </c>
      <c r="E488" s="6" t="s">
        <v>550</v>
      </c>
      <c r="F488" s="6" t="s">
        <v>285</v>
      </c>
      <c r="G488" s="6" t="s">
        <v>286</v>
      </c>
      <c r="H488" s="6" t="s">
        <v>550</v>
      </c>
      <c r="I488" s="6" t="s">
        <v>286</v>
      </c>
      <c r="J488" s="6" t="s">
        <v>286</v>
      </c>
      <c r="K488" s="6" t="s">
        <v>261</v>
      </c>
      <c r="L488" s="6">
        <v>2022051</v>
      </c>
      <c r="M488" s="9" t="s">
        <v>1072</v>
      </c>
      <c r="N488" s="87" t="s">
        <v>1073</v>
      </c>
      <c r="O488" s="6" t="s">
        <v>16</v>
      </c>
      <c r="P488" s="6" t="s">
        <v>19</v>
      </c>
      <c r="Q488" s="6" t="s">
        <v>1074</v>
      </c>
      <c r="R488" s="72">
        <v>55850055900569</v>
      </c>
      <c r="S488" s="6" t="s">
        <v>54</v>
      </c>
      <c r="T488" s="7">
        <v>75000</v>
      </c>
      <c r="U488" s="6">
        <v>36</v>
      </c>
      <c r="V488" s="80">
        <v>44775</v>
      </c>
    </row>
    <row r="489" spans="1:23" ht="66">
      <c r="A489" s="6">
        <v>92</v>
      </c>
      <c r="B489" s="38">
        <v>20005797400012</v>
      </c>
      <c r="C489" s="6" t="s">
        <v>15</v>
      </c>
      <c r="D489" s="6" t="s">
        <v>286</v>
      </c>
      <c r="E489" s="6" t="s">
        <v>550</v>
      </c>
      <c r="F489" s="6" t="s">
        <v>285</v>
      </c>
      <c r="G489" s="6" t="s">
        <v>286</v>
      </c>
      <c r="H489" s="6" t="s">
        <v>550</v>
      </c>
      <c r="I489" s="6" t="s">
        <v>286</v>
      </c>
      <c r="J489" s="6" t="s">
        <v>286</v>
      </c>
      <c r="K489" s="6" t="s">
        <v>261</v>
      </c>
      <c r="L489" s="6">
        <v>2022051</v>
      </c>
      <c r="M489" s="9" t="s">
        <v>1065</v>
      </c>
      <c r="N489" s="87" t="s">
        <v>1066</v>
      </c>
      <c r="O489" s="6" t="s">
        <v>16</v>
      </c>
      <c r="P489" s="6" t="s">
        <v>19</v>
      </c>
      <c r="Q489" s="6" t="s">
        <v>1067</v>
      </c>
      <c r="R489" s="72">
        <v>39890731100045</v>
      </c>
      <c r="S489" s="6" t="s">
        <v>54</v>
      </c>
      <c r="T489" s="7">
        <v>600000</v>
      </c>
      <c r="U489" s="6">
        <v>36</v>
      </c>
      <c r="V489" s="80">
        <v>44729</v>
      </c>
    </row>
    <row r="490" spans="1:23" ht="66">
      <c r="A490" s="6">
        <v>92</v>
      </c>
      <c r="B490" s="38">
        <v>20005797400012</v>
      </c>
      <c r="C490" s="6" t="s">
        <v>15</v>
      </c>
      <c r="D490" s="6" t="s">
        <v>286</v>
      </c>
      <c r="E490" s="6" t="s">
        <v>550</v>
      </c>
      <c r="F490" s="6" t="s">
        <v>285</v>
      </c>
      <c r="G490" s="6" t="s">
        <v>286</v>
      </c>
      <c r="H490" s="6" t="s">
        <v>550</v>
      </c>
      <c r="I490" s="6" t="s">
        <v>286</v>
      </c>
      <c r="J490" s="6" t="s">
        <v>286</v>
      </c>
      <c r="K490" s="6" t="s">
        <v>261</v>
      </c>
      <c r="L490" s="6">
        <v>2022051</v>
      </c>
      <c r="M490" s="9" t="s">
        <v>1068</v>
      </c>
      <c r="N490" s="88" t="s">
        <v>1069</v>
      </c>
      <c r="O490" s="6" t="s">
        <v>16</v>
      </c>
      <c r="P490" s="6" t="s">
        <v>19</v>
      </c>
      <c r="Q490" s="6" t="s">
        <v>1067</v>
      </c>
      <c r="R490" s="72">
        <v>39890731100045</v>
      </c>
      <c r="S490" s="6" t="s">
        <v>54</v>
      </c>
      <c r="T490" s="7">
        <v>1800000</v>
      </c>
      <c r="U490" s="6">
        <v>36</v>
      </c>
      <c r="V490" s="80">
        <v>44729</v>
      </c>
    </row>
    <row r="491" spans="1:23" ht="66">
      <c r="A491" s="6">
        <v>92</v>
      </c>
      <c r="B491" s="38">
        <v>20005797400012</v>
      </c>
      <c r="C491" s="6" t="s">
        <v>15</v>
      </c>
      <c r="D491" s="6" t="s">
        <v>286</v>
      </c>
      <c r="E491" s="6" t="s">
        <v>550</v>
      </c>
      <c r="F491" s="6" t="s">
        <v>285</v>
      </c>
      <c r="G491" s="6" t="s">
        <v>286</v>
      </c>
      <c r="H491" s="6" t="s">
        <v>550</v>
      </c>
      <c r="I491" s="6" t="s">
        <v>286</v>
      </c>
      <c r="J491" s="6" t="s">
        <v>286</v>
      </c>
      <c r="K491" s="6" t="s">
        <v>261</v>
      </c>
      <c r="L491" s="6">
        <v>2022051</v>
      </c>
      <c r="M491" s="9" t="s">
        <v>1070</v>
      </c>
      <c r="N491" s="88" t="s">
        <v>1071</v>
      </c>
      <c r="O491" s="6" t="s">
        <v>16</v>
      </c>
      <c r="P491" s="6" t="s">
        <v>19</v>
      </c>
      <c r="Q491" s="6" t="s">
        <v>1067</v>
      </c>
      <c r="R491" s="72">
        <v>39890731100045</v>
      </c>
      <c r="S491" s="6" t="s">
        <v>54</v>
      </c>
      <c r="T491" s="7">
        <v>1050000</v>
      </c>
      <c r="U491" s="6">
        <v>36</v>
      </c>
      <c r="V491" s="80">
        <v>44729</v>
      </c>
    </row>
    <row r="492" spans="1:23" ht="66">
      <c r="A492" s="6">
        <v>92</v>
      </c>
      <c r="B492" s="38">
        <v>20005797400012</v>
      </c>
      <c r="C492" s="6" t="s">
        <v>15</v>
      </c>
      <c r="D492" s="6" t="s">
        <v>286</v>
      </c>
      <c r="E492" s="6" t="s">
        <v>550</v>
      </c>
      <c r="F492" s="6" t="s">
        <v>285</v>
      </c>
      <c r="G492" s="6" t="s">
        <v>286</v>
      </c>
      <c r="H492" s="6" t="s">
        <v>550</v>
      </c>
      <c r="I492" s="6" t="s">
        <v>286</v>
      </c>
      <c r="J492" s="6" t="s">
        <v>286</v>
      </c>
      <c r="K492" s="6" t="s">
        <v>260</v>
      </c>
      <c r="L492" s="6">
        <v>2022052</v>
      </c>
      <c r="M492" s="9" t="s">
        <v>1081</v>
      </c>
      <c r="N492" s="6" t="s">
        <v>1082</v>
      </c>
      <c r="O492" s="6" t="s">
        <v>16</v>
      </c>
      <c r="P492" s="6" t="s">
        <v>572</v>
      </c>
      <c r="Q492" s="6" t="s">
        <v>1083</v>
      </c>
      <c r="R492" s="72">
        <v>51385124600027</v>
      </c>
      <c r="S492" s="6" t="s">
        <v>53</v>
      </c>
      <c r="T492" s="7">
        <v>23000</v>
      </c>
      <c r="U492" s="6">
        <v>3</v>
      </c>
      <c r="V492" s="80">
        <v>44713</v>
      </c>
      <c r="W492" s="108"/>
    </row>
    <row r="493" spans="1:23" ht="66">
      <c r="A493" s="6">
        <v>92</v>
      </c>
      <c r="B493" s="38">
        <v>20005797400012</v>
      </c>
      <c r="C493" s="6" t="s">
        <v>15</v>
      </c>
      <c r="D493" s="6" t="s">
        <v>286</v>
      </c>
      <c r="E493" s="6" t="s">
        <v>550</v>
      </c>
      <c r="F493" s="6" t="s">
        <v>286</v>
      </c>
      <c r="G493" s="6" t="s">
        <v>286</v>
      </c>
      <c r="H493" s="6" t="s">
        <v>550</v>
      </c>
      <c r="I493" s="6" t="s">
        <v>286</v>
      </c>
      <c r="J493" s="6" t="s">
        <v>286</v>
      </c>
      <c r="K493" s="6" t="s">
        <v>260</v>
      </c>
      <c r="L493" s="6">
        <v>2022053</v>
      </c>
      <c r="M493" s="9" t="s">
        <v>1586</v>
      </c>
      <c r="N493" s="88" t="s">
        <v>1085</v>
      </c>
      <c r="O493" s="6" t="s">
        <v>16</v>
      </c>
      <c r="P493" s="6" t="s">
        <v>19</v>
      </c>
      <c r="Q493" s="6" t="s">
        <v>1088</v>
      </c>
      <c r="R493" s="72">
        <v>35288592500060</v>
      </c>
      <c r="S493" s="6" t="s">
        <v>54</v>
      </c>
      <c r="T493" s="7">
        <v>100000</v>
      </c>
      <c r="U493" s="6">
        <v>48</v>
      </c>
      <c r="V493" s="80">
        <v>44743</v>
      </c>
      <c r="W493" s="108"/>
    </row>
    <row r="494" spans="1:23" ht="66">
      <c r="A494" s="6">
        <v>92</v>
      </c>
      <c r="B494" s="38">
        <v>20005797400012</v>
      </c>
      <c r="C494" s="6" t="s">
        <v>15</v>
      </c>
      <c r="D494" s="6" t="s">
        <v>286</v>
      </c>
      <c r="E494" s="6" t="s">
        <v>550</v>
      </c>
      <c r="F494" s="6" t="s">
        <v>286</v>
      </c>
      <c r="G494" s="6" t="s">
        <v>286</v>
      </c>
      <c r="H494" s="6" t="s">
        <v>550</v>
      </c>
      <c r="I494" s="6" t="s">
        <v>286</v>
      </c>
      <c r="J494" s="6" t="s">
        <v>286</v>
      </c>
      <c r="K494" s="6" t="s">
        <v>260</v>
      </c>
      <c r="L494" s="6">
        <v>2022053</v>
      </c>
      <c r="M494" s="9" t="s">
        <v>1521</v>
      </c>
      <c r="N494" s="88" t="s">
        <v>1085</v>
      </c>
      <c r="O494" s="6" t="s">
        <v>16</v>
      </c>
      <c r="P494" s="6" t="s">
        <v>19</v>
      </c>
      <c r="Q494" s="6" t="s">
        <v>1087</v>
      </c>
      <c r="R494" s="72">
        <v>44200650800034</v>
      </c>
      <c r="S494" s="6" t="s">
        <v>54</v>
      </c>
      <c r="T494" s="7">
        <v>600000</v>
      </c>
      <c r="U494" s="6">
        <v>48</v>
      </c>
      <c r="V494" s="80">
        <v>44743</v>
      </c>
      <c r="W494" s="108"/>
    </row>
    <row r="495" spans="1:23" ht="66">
      <c r="A495" s="6">
        <v>92</v>
      </c>
      <c r="B495" s="38">
        <v>20005797400012</v>
      </c>
      <c r="C495" s="6" t="s">
        <v>15</v>
      </c>
      <c r="D495" s="6" t="s">
        <v>286</v>
      </c>
      <c r="E495" s="6" t="s">
        <v>550</v>
      </c>
      <c r="F495" s="6" t="s">
        <v>286</v>
      </c>
      <c r="G495" s="6" t="s">
        <v>286</v>
      </c>
      <c r="H495" s="6" t="s">
        <v>550</v>
      </c>
      <c r="I495" s="6" t="s">
        <v>286</v>
      </c>
      <c r="J495" s="6" t="s">
        <v>286</v>
      </c>
      <c r="K495" s="6" t="s">
        <v>260</v>
      </c>
      <c r="L495" s="6">
        <v>2022053</v>
      </c>
      <c r="M495" s="9" t="s">
        <v>1089</v>
      </c>
      <c r="N495" s="88" t="s">
        <v>1085</v>
      </c>
      <c r="O495" s="6" t="s">
        <v>16</v>
      </c>
      <c r="P495" s="6" t="s">
        <v>19</v>
      </c>
      <c r="Q495" s="6" t="s">
        <v>1090</v>
      </c>
      <c r="R495" s="72">
        <v>41530359300016</v>
      </c>
      <c r="S495" s="6" t="s">
        <v>54</v>
      </c>
      <c r="T495" s="7">
        <v>900000</v>
      </c>
      <c r="U495" s="6">
        <v>48</v>
      </c>
      <c r="V495" s="80">
        <v>45089</v>
      </c>
      <c r="W495" s="108"/>
    </row>
    <row r="496" spans="1:23" ht="66">
      <c r="A496" s="6">
        <v>92</v>
      </c>
      <c r="B496" s="38">
        <v>20005797400012</v>
      </c>
      <c r="C496" s="6" t="s">
        <v>15</v>
      </c>
      <c r="D496" s="6" t="s">
        <v>286</v>
      </c>
      <c r="E496" s="6" t="s">
        <v>550</v>
      </c>
      <c r="F496" s="6" t="s">
        <v>286</v>
      </c>
      <c r="G496" s="6" t="s">
        <v>286</v>
      </c>
      <c r="H496" s="6" t="s">
        <v>550</v>
      </c>
      <c r="I496" s="6" t="s">
        <v>286</v>
      </c>
      <c r="J496" s="6" t="s">
        <v>286</v>
      </c>
      <c r="K496" s="6" t="s">
        <v>260</v>
      </c>
      <c r="L496" s="6">
        <v>2022053</v>
      </c>
      <c r="M496" s="9" t="s">
        <v>1084</v>
      </c>
      <c r="N496" s="88" t="s">
        <v>1085</v>
      </c>
      <c r="O496" s="6" t="s">
        <v>16</v>
      </c>
      <c r="P496" s="6" t="s">
        <v>19</v>
      </c>
      <c r="Q496" s="6" t="s">
        <v>1086</v>
      </c>
      <c r="R496" s="72">
        <v>48181354100051</v>
      </c>
      <c r="S496" s="6" t="s">
        <v>54</v>
      </c>
      <c r="T496" s="7">
        <v>450000</v>
      </c>
      <c r="U496" s="6">
        <v>48</v>
      </c>
      <c r="V496" s="80">
        <v>44743</v>
      </c>
    </row>
    <row r="497" spans="1:23" ht="66">
      <c r="A497" s="6">
        <v>92</v>
      </c>
      <c r="B497" s="38">
        <v>20005797400012</v>
      </c>
      <c r="C497" s="6" t="s">
        <v>15</v>
      </c>
      <c r="D497" s="6" t="s">
        <v>286</v>
      </c>
      <c r="E497" s="6" t="s">
        <v>550</v>
      </c>
      <c r="F497" s="6" t="s">
        <v>286</v>
      </c>
      <c r="G497" s="6" t="s">
        <v>286</v>
      </c>
      <c r="H497" s="6" t="s">
        <v>550</v>
      </c>
      <c r="I497" s="6" t="s">
        <v>286</v>
      </c>
      <c r="J497" s="6" t="s">
        <v>286</v>
      </c>
      <c r="K497" s="6" t="s">
        <v>260</v>
      </c>
      <c r="L497" s="6">
        <v>2022054</v>
      </c>
      <c r="M497" s="9" t="s">
        <v>1091</v>
      </c>
      <c r="N497" s="6" t="s">
        <v>1092</v>
      </c>
      <c r="O497" s="6" t="s">
        <v>16</v>
      </c>
      <c r="P497" s="6" t="s">
        <v>572</v>
      </c>
      <c r="Q497" s="6" t="s">
        <v>279</v>
      </c>
      <c r="R497" s="72">
        <v>34278004600039</v>
      </c>
      <c r="S497" s="6" t="s">
        <v>53</v>
      </c>
      <c r="T497" s="22">
        <v>32800</v>
      </c>
      <c r="U497" s="87">
        <v>1</v>
      </c>
      <c r="V497" s="80">
        <v>44771</v>
      </c>
    </row>
    <row r="498" spans="1:23" ht="66">
      <c r="A498" s="6">
        <v>92</v>
      </c>
      <c r="B498" s="38">
        <v>20005797400012</v>
      </c>
      <c r="C498" s="6" t="s">
        <v>15</v>
      </c>
      <c r="D498" s="6" t="s">
        <v>285</v>
      </c>
      <c r="E498" s="6">
        <v>4</v>
      </c>
      <c r="F498" s="6" t="s">
        <v>285</v>
      </c>
      <c r="G498" s="6" t="s">
        <v>286</v>
      </c>
      <c r="H498" s="6" t="s">
        <v>550</v>
      </c>
      <c r="I498" s="6" t="s">
        <v>286</v>
      </c>
      <c r="J498" s="6" t="s">
        <v>286</v>
      </c>
      <c r="K498" s="6" t="s">
        <v>262</v>
      </c>
      <c r="L498" s="6">
        <v>2022055</v>
      </c>
      <c r="M498" s="9" t="s">
        <v>1617</v>
      </c>
      <c r="N498" s="6" t="s">
        <v>80</v>
      </c>
      <c r="O498" s="6" t="s">
        <v>16</v>
      </c>
      <c r="P498" s="6" t="s">
        <v>24</v>
      </c>
      <c r="Q498" s="6" t="s">
        <v>1093</v>
      </c>
      <c r="R498" s="72">
        <v>57207510900015</v>
      </c>
      <c r="S498" s="6" t="s">
        <v>54</v>
      </c>
      <c r="T498" s="22">
        <v>557253.67000000004</v>
      </c>
      <c r="U498" s="6">
        <v>16</v>
      </c>
      <c r="V498" s="80">
        <v>44749</v>
      </c>
    </row>
    <row r="499" spans="1:23" ht="66">
      <c r="A499" s="6">
        <v>92</v>
      </c>
      <c r="B499" s="38">
        <v>20005797400012</v>
      </c>
      <c r="C499" s="6" t="s">
        <v>15</v>
      </c>
      <c r="D499" s="6" t="s">
        <v>286</v>
      </c>
      <c r="E499" s="6" t="s">
        <v>550</v>
      </c>
      <c r="F499" s="6" t="s">
        <v>286</v>
      </c>
      <c r="G499" s="6" t="s">
        <v>286</v>
      </c>
      <c r="H499" s="6" t="s">
        <v>550</v>
      </c>
      <c r="I499" s="6" t="s">
        <v>286</v>
      </c>
      <c r="J499" s="6" t="s">
        <v>286</v>
      </c>
      <c r="K499" s="6" t="s">
        <v>260</v>
      </c>
      <c r="L499" s="6">
        <v>2022056</v>
      </c>
      <c r="M499" s="89" t="s">
        <v>1094</v>
      </c>
      <c r="N499" s="61" t="s">
        <v>582</v>
      </c>
      <c r="O499" s="6" t="s">
        <v>16</v>
      </c>
      <c r="P499" s="6" t="s">
        <v>24</v>
      </c>
      <c r="Q499" s="6" t="s">
        <v>1309</v>
      </c>
      <c r="R499" s="104">
        <v>33764944600032</v>
      </c>
      <c r="S499" s="6" t="s">
        <v>56</v>
      </c>
      <c r="T499" s="7">
        <v>77500</v>
      </c>
      <c r="U499" s="6">
        <v>36</v>
      </c>
      <c r="V499" s="80">
        <v>44760</v>
      </c>
      <c r="W499" s="108"/>
    </row>
    <row r="500" spans="1:23" ht="66">
      <c r="A500" s="6">
        <v>92</v>
      </c>
      <c r="B500" s="38">
        <v>20005797400012</v>
      </c>
      <c r="C500" s="6" t="s">
        <v>15</v>
      </c>
      <c r="D500" s="6" t="s">
        <v>285</v>
      </c>
      <c r="E500" s="6">
        <v>10</v>
      </c>
      <c r="F500" s="6" t="s">
        <v>285</v>
      </c>
      <c r="G500" s="6" t="s">
        <v>286</v>
      </c>
      <c r="H500" s="6" t="s">
        <v>550</v>
      </c>
      <c r="I500" s="6" t="s">
        <v>286</v>
      </c>
      <c r="J500" s="6" t="s">
        <v>286</v>
      </c>
      <c r="K500" s="6" t="s">
        <v>262</v>
      </c>
      <c r="L500" s="6">
        <v>2022057</v>
      </c>
      <c r="M500" s="9" t="s">
        <v>1095</v>
      </c>
      <c r="N500" s="6" t="s">
        <v>45</v>
      </c>
      <c r="O500" s="6" t="s">
        <v>16</v>
      </c>
      <c r="P500" s="6" t="s">
        <v>24</v>
      </c>
      <c r="Q500" s="6" t="s">
        <v>1626</v>
      </c>
      <c r="R500" s="72">
        <v>32933888302274</v>
      </c>
      <c r="S500" s="6" t="s">
        <v>55</v>
      </c>
      <c r="T500" s="7">
        <v>177325.5</v>
      </c>
      <c r="U500" s="6">
        <v>12</v>
      </c>
      <c r="V500" s="80">
        <v>44774</v>
      </c>
      <c r="W500" s="108"/>
    </row>
    <row r="501" spans="1:23" ht="66">
      <c r="A501" s="6">
        <v>92</v>
      </c>
      <c r="B501" s="38">
        <v>20005797400012</v>
      </c>
      <c r="C501" s="6" t="s">
        <v>15</v>
      </c>
      <c r="D501" s="6" t="s">
        <v>1096</v>
      </c>
      <c r="E501" s="6" t="s">
        <v>1096</v>
      </c>
      <c r="F501" s="6" t="s">
        <v>1096</v>
      </c>
      <c r="G501" s="6" t="s">
        <v>1096</v>
      </c>
      <c r="H501" s="6" t="s">
        <v>1096</v>
      </c>
      <c r="I501" s="6" t="s">
        <v>1096</v>
      </c>
      <c r="J501" s="6" t="s">
        <v>285</v>
      </c>
      <c r="K501" s="6" t="s">
        <v>261</v>
      </c>
      <c r="L501" s="6">
        <v>2022058</v>
      </c>
      <c r="M501" s="9" t="s">
        <v>1593</v>
      </c>
      <c r="N501" s="6" t="s">
        <v>1100</v>
      </c>
      <c r="O501" s="6" t="s">
        <v>16</v>
      </c>
      <c r="P501" s="6" t="s">
        <v>1098</v>
      </c>
      <c r="Q501" s="6" t="s">
        <v>1102</v>
      </c>
      <c r="R501" s="72">
        <v>38882023500041</v>
      </c>
      <c r="S501" s="6" t="s">
        <v>53</v>
      </c>
      <c r="T501" s="22">
        <v>840000</v>
      </c>
      <c r="U501" s="6">
        <v>48</v>
      </c>
      <c r="V501" s="80">
        <v>44747</v>
      </c>
      <c r="W501" s="108"/>
    </row>
    <row r="502" spans="1:23" ht="66">
      <c r="A502" s="6">
        <v>92</v>
      </c>
      <c r="B502" s="38">
        <v>20005797400012</v>
      </c>
      <c r="C502" s="6" t="s">
        <v>15</v>
      </c>
      <c r="D502" s="6" t="s">
        <v>1096</v>
      </c>
      <c r="E502" s="6" t="s">
        <v>1096</v>
      </c>
      <c r="F502" s="6" t="s">
        <v>1096</v>
      </c>
      <c r="G502" s="6" t="s">
        <v>1096</v>
      </c>
      <c r="H502" s="6" t="s">
        <v>1096</v>
      </c>
      <c r="I502" s="6" t="s">
        <v>1096</v>
      </c>
      <c r="J502" s="6" t="s">
        <v>285</v>
      </c>
      <c r="K502" s="6" t="s">
        <v>261</v>
      </c>
      <c r="L502" s="6">
        <v>2022058</v>
      </c>
      <c r="M502" s="9" t="s">
        <v>1591</v>
      </c>
      <c r="N502" s="6" t="s">
        <v>1100</v>
      </c>
      <c r="O502" s="6" t="s">
        <v>16</v>
      </c>
      <c r="P502" s="6" t="s">
        <v>1098</v>
      </c>
      <c r="Q502" s="6" t="s">
        <v>1630</v>
      </c>
      <c r="R502" s="72">
        <v>32181911200483</v>
      </c>
      <c r="S502" s="6" t="s">
        <v>53</v>
      </c>
      <c r="T502" s="22">
        <v>800000</v>
      </c>
      <c r="U502" s="6">
        <v>48</v>
      </c>
      <c r="V502" s="80">
        <v>44597</v>
      </c>
    </row>
    <row r="503" spans="1:23" ht="66">
      <c r="A503" s="6">
        <v>92</v>
      </c>
      <c r="B503" s="38">
        <v>20005797400012</v>
      </c>
      <c r="C503" s="6" t="s">
        <v>15</v>
      </c>
      <c r="D503" s="6" t="s">
        <v>1096</v>
      </c>
      <c r="E503" s="6" t="s">
        <v>1096</v>
      </c>
      <c r="F503" s="6" t="s">
        <v>1096</v>
      </c>
      <c r="G503" s="6" t="s">
        <v>1096</v>
      </c>
      <c r="H503" s="6" t="s">
        <v>1096</v>
      </c>
      <c r="I503" s="6" t="s">
        <v>1096</v>
      </c>
      <c r="J503" s="6" t="s">
        <v>285</v>
      </c>
      <c r="K503" s="6" t="s">
        <v>261</v>
      </c>
      <c r="L503" s="6">
        <v>2022058</v>
      </c>
      <c r="M503" s="9" t="s">
        <v>1590</v>
      </c>
      <c r="N503" s="6" t="s">
        <v>1097</v>
      </c>
      <c r="O503" s="6" t="s">
        <v>16</v>
      </c>
      <c r="P503" s="6" t="s">
        <v>1098</v>
      </c>
      <c r="Q503" s="6" t="s">
        <v>1099</v>
      </c>
      <c r="R503" s="72">
        <v>81114248800014</v>
      </c>
      <c r="S503" s="6" t="s">
        <v>53</v>
      </c>
      <c r="T503" s="22">
        <v>7000000</v>
      </c>
      <c r="U503" s="6">
        <v>48</v>
      </c>
      <c r="V503" s="80">
        <v>44749</v>
      </c>
    </row>
    <row r="504" spans="1:23" ht="66">
      <c r="A504" s="6">
        <v>92</v>
      </c>
      <c r="B504" s="38">
        <v>20005797400012</v>
      </c>
      <c r="C504" s="6" t="s">
        <v>15</v>
      </c>
      <c r="D504" s="6" t="s">
        <v>1096</v>
      </c>
      <c r="E504" s="6" t="s">
        <v>1096</v>
      </c>
      <c r="F504" s="6" t="s">
        <v>1096</v>
      </c>
      <c r="G504" s="6" t="s">
        <v>1096</v>
      </c>
      <c r="H504" s="6" t="s">
        <v>1096</v>
      </c>
      <c r="I504" s="6" t="s">
        <v>1096</v>
      </c>
      <c r="J504" s="6" t="s">
        <v>285</v>
      </c>
      <c r="K504" s="6" t="s">
        <v>261</v>
      </c>
      <c r="L504" s="6">
        <v>2022058</v>
      </c>
      <c r="M504" s="9" t="s">
        <v>1592</v>
      </c>
      <c r="N504" s="6" t="s">
        <v>1097</v>
      </c>
      <c r="O504" s="6" t="s">
        <v>16</v>
      </c>
      <c r="P504" s="6" t="s">
        <v>1098</v>
      </c>
      <c r="Q504" s="6" t="s">
        <v>1101</v>
      </c>
      <c r="R504" s="72">
        <v>75131927800022</v>
      </c>
      <c r="S504" s="6" t="s">
        <v>53</v>
      </c>
      <c r="T504" s="22">
        <v>2000000</v>
      </c>
      <c r="U504" s="6">
        <v>48</v>
      </c>
      <c r="V504" s="80">
        <v>44750</v>
      </c>
    </row>
    <row r="505" spans="1:23" ht="66">
      <c r="A505" s="6">
        <v>92</v>
      </c>
      <c r="B505" s="38">
        <v>20005797400012</v>
      </c>
      <c r="C505" s="6" t="s">
        <v>15</v>
      </c>
      <c r="D505" s="6" t="s">
        <v>286</v>
      </c>
      <c r="E505" s="6" t="s">
        <v>550</v>
      </c>
      <c r="F505" s="6" t="s">
        <v>286</v>
      </c>
      <c r="G505" s="6" t="s">
        <v>286</v>
      </c>
      <c r="H505" s="6" t="s">
        <v>550</v>
      </c>
      <c r="I505" s="6" t="s">
        <v>286</v>
      </c>
      <c r="J505" s="6" t="s">
        <v>286</v>
      </c>
      <c r="K505" s="6" t="s">
        <v>260</v>
      </c>
      <c r="L505" s="6">
        <v>2022059</v>
      </c>
      <c r="M505" s="9" t="s">
        <v>1103</v>
      </c>
      <c r="N505" s="6" t="s">
        <v>1104</v>
      </c>
      <c r="O505" s="6" t="s">
        <v>16</v>
      </c>
      <c r="P505" s="6" t="s">
        <v>572</v>
      </c>
      <c r="Q505" s="6" t="s">
        <v>1105</v>
      </c>
      <c r="R505" s="72">
        <v>53166332600035</v>
      </c>
      <c r="S505" s="6" t="s">
        <v>54</v>
      </c>
      <c r="T505" s="22">
        <v>22281.78</v>
      </c>
      <c r="U505" s="6">
        <v>36</v>
      </c>
      <c r="V505" s="80">
        <v>44784</v>
      </c>
    </row>
    <row r="506" spans="1:23" ht="66">
      <c r="A506" s="6">
        <v>92</v>
      </c>
      <c r="B506" s="38">
        <v>20005797400012</v>
      </c>
      <c r="C506" s="6" t="s">
        <v>15</v>
      </c>
      <c r="D506" s="6" t="s">
        <v>286</v>
      </c>
      <c r="E506" s="6" t="s">
        <v>550</v>
      </c>
      <c r="F506" s="6" t="s">
        <v>286</v>
      </c>
      <c r="G506" s="6" t="s">
        <v>286</v>
      </c>
      <c r="H506" s="6" t="s">
        <v>550</v>
      </c>
      <c r="I506" s="6" t="s">
        <v>286</v>
      </c>
      <c r="J506" s="6" t="s">
        <v>286</v>
      </c>
      <c r="K506" s="6" t="s">
        <v>260</v>
      </c>
      <c r="L506" s="6">
        <v>2022059</v>
      </c>
      <c r="M506" s="9" t="s">
        <v>1106</v>
      </c>
      <c r="N506" s="6" t="s">
        <v>1104</v>
      </c>
      <c r="O506" s="6" t="s">
        <v>16</v>
      </c>
      <c r="P506" s="6" t="s">
        <v>572</v>
      </c>
      <c r="Q506" s="6" t="s">
        <v>1105</v>
      </c>
      <c r="R506" s="72">
        <v>53166332600035</v>
      </c>
      <c r="S506" s="6" t="s">
        <v>54</v>
      </c>
      <c r="T506" s="22">
        <v>10800</v>
      </c>
      <c r="U506" s="6">
        <v>36</v>
      </c>
      <c r="V506" s="80">
        <v>44784</v>
      </c>
    </row>
    <row r="507" spans="1:23" ht="66">
      <c r="A507" s="6">
        <v>92</v>
      </c>
      <c r="B507" s="38">
        <v>20005797400012</v>
      </c>
      <c r="C507" s="6" t="s">
        <v>15</v>
      </c>
      <c r="D507" s="6" t="s">
        <v>286</v>
      </c>
      <c r="E507" s="6" t="s">
        <v>550</v>
      </c>
      <c r="F507" s="6" t="s">
        <v>286</v>
      </c>
      <c r="G507" s="6" t="s">
        <v>286</v>
      </c>
      <c r="H507" s="6" t="s">
        <v>550</v>
      </c>
      <c r="I507" s="6" t="s">
        <v>286</v>
      </c>
      <c r="J507" s="6" t="s">
        <v>286</v>
      </c>
      <c r="K507" s="6" t="s">
        <v>260</v>
      </c>
      <c r="L507" s="6">
        <v>2022060</v>
      </c>
      <c r="M507" s="9" t="s">
        <v>1107</v>
      </c>
      <c r="N507" s="6" t="s">
        <v>1092</v>
      </c>
      <c r="O507" s="6" t="s">
        <v>16</v>
      </c>
      <c r="P507" s="6" t="s">
        <v>572</v>
      </c>
      <c r="Q507" s="6" t="s">
        <v>1108</v>
      </c>
      <c r="R507" s="72">
        <v>64205452200031</v>
      </c>
      <c r="S507" s="6" t="s">
        <v>53</v>
      </c>
      <c r="T507" s="22">
        <v>5730</v>
      </c>
      <c r="U507" s="6">
        <v>6</v>
      </c>
      <c r="V507" s="80">
        <v>44771</v>
      </c>
    </row>
    <row r="508" spans="1:23" ht="66">
      <c r="A508" s="6">
        <v>92</v>
      </c>
      <c r="B508" s="38">
        <v>20005797400012</v>
      </c>
      <c r="C508" s="6" t="s">
        <v>15</v>
      </c>
      <c r="D508" s="6" t="s">
        <v>286</v>
      </c>
      <c r="E508" s="6" t="s">
        <v>550</v>
      </c>
      <c r="F508" s="6" t="s">
        <v>286</v>
      </c>
      <c r="G508" s="6" t="s">
        <v>286</v>
      </c>
      <c r="H508" s="6" t="s">
        <v>550</v>
      </c>
      <c r="I508" s="6" t="s">
        <v>286</v>
      </c>
      <c r="J508" s="6" t="s">
        <v>286</v>
      </c>
      <c r="K508" s="6" t="s">
        <v>260</v>
      </c>
      <c r="L508" s="6">
        <v>2022061</v>
      </c>
      <c r="M508" s="9" t="s">
        <v>1109</v>
      </c>
      <c r="N508" s="6" t="s">
        <v>1110</v>
      </c>
      <c r="O508" s="6" t="s">
        <v>16</v>
      </c>
      <c r="P508" s="6" t="s">
        <v>572</v>
      </c>
      <c r="Q508" s="6" t="s">
        <v>1639</v>
      </c>
      <c r="R508" s="72">
        <v>82790756900012</v>
      </c>
      <c r="S508" s="6" t="s">
        <v>55</v>
      </c>
      <c r="T508" s="22">
        <v>39999</v>
      </c>
      <c r="U508" s="6">
        <v>24</v>
      </c>
      <c r="V508" s="80">
        <v>44764</v>
      </c>
    </row>
    <row r="509" spans="1:23" ht="66">
      <c r="A509" s="6">
        <v>92</v>
      </c>
      <c r="B509" s="38">
        <v>20005797400012</v>
      </c>
      <c r="C509" s="6" t="s">
        <v>15</v>
      </c>
      <c r="D509" s="6" t="s">
        <v>286</v>
      </c>
      <c r="E509" s="6" t="s">
        <v>550</v>
      </c>
      <c r="F509" s="6" t="s">
        <v>286</v>
      </c>
      <c r="G509" s="6" t="s">
        <v>286</v>
      </c>
      <c r="H509" s="6" t="s">
        <v>550</v>
      </c>
      <c r="I509" s="6" t="s">
        <v>286</v>
      </c>
      <c r="J509" s="6" t="s">
        <v>286</v>
      </c>
      <c r="K509" s="6" t="s">
        <v>260</v>
      </c>
      <c r="L509" s="6">
        <v>2022062</v>
      </c>
      <c r="M509" s="9" t="s">
        <v>1111</v>
      </c>
      <c r="N509" s="6" t="s">
        <v>1041</v>
      </c>
      <c r="O509" s="6" t="s">
        <v>16</v>
      </c>
      <c r="P509" s="6" t="s">
        <v>24</v>
      </c>
      <c r="Q509" s="6" t="s">
        <v>1112</v>
      </c>
      <c r="R509" s="72">
        <v>42171430400035</v>
      </c>
      <c r="S509" s="6" t="s">
        <v>54</v>
      </c>
      <c r="T509" s="7">
        <v>210000</v>
      </c>
      <c r="U509" s="6">
        <v>24</v>
      </c>
      <c r="V509" s="80">
        <v>44771</v>
      </c>
      <c r="W509" s="108"/>
    </row>
    <row r="510" spans="1:23" ht="66">
      <c r="A510" s="6">
        <v>92</v>
      </c>
      <c r="B510" s="38">
        <v>20005797400012</v>
      </c>
      <c r="C510" s="6" t="s">
        <v>15</v>
      </c>
      <c r="D510" s="6" t="s">
        <v>286</v>
      </c>
      <c r="E510" s="6" t="s">
        <v>550</v>
      </c>
      <c r="F510" s="6" t="s">
        <v>286</v>
      </c>
      <c r="G510" s="6" t="s">
        <v>286</v>
      </c>
      <c r="H510" s="6" t="s">
        <v>550</v>
      </c>
      <c r="I510" s="6" t="s">
        <v>286</v>
      </c>
      <c r="J510" s="6" t="s">
        <v>286</v>
      </c>
      <c r="K510" s="6" t="s">
        <v>260</v>
      </c>
      <c r="L510" s="6">
        <v>2022064</v>
      </c>
      <c r="M510" s="9" t="s">
        <v>1610</v>
      </c>
      <c r="N510" s="6" t="s">
        <v>64</v>
      </c>
      <c r="O510" s="6" t="s">
        <v>16</v>
      </c>
      <c r="P510" s="6" t="s">
        <v>235</v>
      </c>
      <c r="Q510" s="6" t="s">
        <v>283</v>
      </c>
      <c r="R510" s="82">
        <v>44992071900027</v>
      </c>
      <c r="S510" s="6" t="s">
        <v>53</v>
      </c>
      <c r="T510" s="7">
        <v>280000</v>
      </c>
      <c r="U510" s="6">
        <v>6</v>
      </c>
      <c r="V510" s="80">
        <v>44769</v>
      </c>
    </row>
    <row r="511" spans="1:23" ht="66">
      <c r="A511" s="6">
        <v>92</v>
      </c>
      <c r="B511" s="38">
        <v>20005797400012</v>
      </c>
      <c r="C511" s="6" t="s">
        <v>15</v>
      </c>
      <c r="D511" s="6" t="s">
        <v>286</v>
      </c>
      <c r="E511" s="6" t="s">
        <v>550</v>
      </c>
      <c r="F511" s="6" t="s">
        <v>286</v>
      </c>
      <c r="G511" s="6" t="s">
        <v>286</v>
      </c>
      <c r="H511" s="6" t="s">
        <v>550</v>
      </c>
      <c r="I511" s="6" t="s">
        <v>286</v>
      </c>
      <c r="J511" s="6" t="s">
        <v>286</v>
      </c>
      <c r="K511" s="6" t="s">
        <v>260</v>
      </c>
      <c r="L511" s="6">
        <v>2022065</v>
      </c>
      <c r="M511" s="9" t="s">
        <v>1113</v>
      </c>
      <c r="N511" s="6" t="s">
        <v>671</v>
      </c>
      <c r="O511" s="6" t="s">
        <v>16</v>
      </c>
      <c r="P511" s="6" t="s">
        <v>572</v>
      </c>
      <c r="Q511" s="6" t="s">
        <v>1114</v>
      </c>
      <c r="R511" s="72">
        <v>83863326100022</v>
      </c>
      <c r="S511" s="6" t="s">
        <v>53</v>
      </c>
      <c r="T511" s="7">
        <v>32209.919999999998</v>
      </c>
      <c r="U511" s="6">
        <v>1</v>
      </c>
      <c r="V511" s="80">
        <v>44790</v>
      </c>
      <c r="W511" s="108"/>
    </row>
    <row r="512" spans="1:23" ht="66">
      <c r="A512" s="6">
        <v>92</v>
      </c>
      <c r="B512" s="38">
        <v>20005797400012</v>
      </c>
      <c r="C512" s="6" t="s">
        <v>15</v>
      </c>
      <c r="D512" s="6" t="s">
        <v>286</v>
      </c>
      <c r="E512" s="6" t="s">
        <v>550</v>
      </c>
      <c r="F512" s="6" t="s">
        <v>286</v>
      </c>
      <c r="G512" s="6" t="s">
        <v>286</v>
      </c>
      <c r="H512" s="6" t="s">
        <v>550</v>
      </c>
      <c r="I512" s="6" t="s">
        <v>286</v>
      </c>
      <c r="J512" s="6" t="s">
        <v>286</v>
      </c>
      <c r="K512" s="6" t="s">
        <v>260</v>
      </c>
      <c r="L512" s="6">
        <v>2022066</v>
      </c>
      <c r="M512" s="43" t="s">
        <v>1612</v>
      </c>
      <c r="N512" s="19" t="s">
        <v>90</v>
      </c>
      <c r="O512" s="19" t="s">
        <v>16</v>
      </c>
      <c r="P512" s="19" t="s">
        <v>19</v>
      </c>
      <c r="Q512" s="19" t="s">
        <v>1116</v>
      </c>
      <c r="R512" s="82">
        <v>44402686800034</v>
      </c>
      <c r="S512" s="19" t="s">
        <v>54</v>
      </c>
      <c r="T512" s="35">
        <v>104000</v>
      </c>
      <c r="U512" s="19">
        <v>48</v>
      </c>
      <c r="V512" s="80">
        <v>44781</v>
      </c>
    </row>
    <row r="513" spans="1:23" ht="66">
      <c r="A513" s="6">
        <v>92</v>
      </c>
      <c r="B513" s="38">
        <v>20005797400012</v>
      </c>
      <c r="C513" s="6" t="s">
        <v>15</v>
      </c>
      <c r="D513" s="6" t="s">
        <v>286</v>
      </c>
      <c r="E513" s="6" t="s">
        <v>550</v>
      </c>
      <c r="F513" s="6" t="s">
        <v>286</v>
      </c>
      <c r="G513" s="6" t="s">
        <v>286</v>
      </c>
      <c r="H513" s="6" t="s">
        <v>550</v>
      </c>
      <c r="I513" s="6" t="s">
        <v>286</v>
      </c>
      <c r="J513" s="6" t="s">
        <v>286</v>
      </c>
      <c r="K513" s="6" t="s">
        <v>260</v>
      </c>
      <c r="L513" s="6">
        <v>2022066</v>
      </c>
      <c r="M513" s="43" t="s">
        <v>1581</v>
      </c>
      <c r="N513" s="19" t="s">
        <v>90</v>
      </c>
      <c r="O513" s="19" t="s">
        <v>16</v>
      </c>
      <c r="P513" s="19" t="s">
        <v>19</v>
      </c>
      <c r="Q513" s="19" t="s">
        <v>1115</v>
      </c>
      <c r="R513" s="82">
        <v>41487458600020</v>
      </c>
      <c r="S513" s="19" t="s">
        <v>54</v>
      </c>
      <c r="T513" s="35">
        <v>40000</v>
      </c>
      <c r="U513" s="19">
        <v>48</v>
      </c>
      <c r="V513" s="80">
        <v>44781</v>
      </c>
    </row>
    <row r="514" spans="1:23" ht="66">
      <c r="A514" s="6">
        <v>92</v>
      </c>
      <c r="B514" s="38">
        <v>20005797400012</v>
      </c>
      <c r="C514" s="6" t="s">
        <v>15</v>
      </c>
      <c r="D514" s="6" t="s">
        <v>286</v>
      </c>
      <c r="E514" s="6" t="s">
        <v>550</v>
      </c>
      <c r="F514" s="6" t="s">
        <v>286</v>
      </c>
      <c r="G514" s="6" t="s">
        <v>286</v>
      </c>
      <c r="H514" s="6" t="s">
        <v>550</v>
      </c>
      <c r="I514" s="6" t="s">
        <v>286</v>
      </c>
      <c r="J514" s="6" t="s">
        <v>286</v>
      </c>
      <c r="K514" s="6" t="s">
        <v>260</v>
      </c>
      <c r="L514" s="6">
        <v>2022066</v>
      </c>
      <c r="M514" s="43" t="s">
        <v>1613</v>
      </c>
      <c r="N514" s="19" t="s">
        <v>90</v>
      </c>
      <c r="O514" s="19" t="s">
        <v>16</v>
      </c>
      <c r="P514" s="19" t="s">
        <v>19</v>
      </c>
      <c r="Q514" s="19" t="s">
        <v>1117</v>
      </c>
      <c r="R514" s="82">
        <v>82801612100018</v>
      </c>
      <c r="S514" s="19" t="s">
        <v>54</v>
      </c>
      <c r="T514" s="35">
        <v>80000</v>
      </c>
      <c r="U514" s="19">
        <v>48</v>
      </c>
      <c r="V514" s="80">
        <v>44781</v>
      </c>
    </row>
    <row r="515" spans="1:23" ht="66">
      <c r="A515" s="6">
        <v>92</v>
      </c>
      <c r="B515" s="38">
        <v>20005797400012</v>
      </c>
      <c r="C515" s="6" t="s">
        <v>15</v>
      </c>
      <c r="D515" s="6" t="s">
        <v>286</v>
      </c>
      <c r="E515" s="6" t="s">
        <v>550</v>
      </c>
      <c r="F515" s="6" t="s">
        <v>286</v>
      </c>
      <c r="G515" s="6" t="s">
        <v>286</v>
      </c>
      <c r="H515" s="6" t="s">
        <v>550</v>
      </c>
      <c r="I515" s="6" t="s">
        <v>286</v>
      </c>
      <c r="J515" s="6" t="s">
        <v>286</v>
      </c>
      <c r="K515" s="6" t="s">
        <v>260</v>
      </c>
      <c r="L515" s="6">
        <v>2022066</v>
      </c>
      <c r="M515" s="43" t="s">
        <v>1611</v>
      </c>
      <c r="N515" s="19" t="s">
        <v>90</v>
      </c>
      <c r="O515" s="19" t="s">
        <v>16</v>
      </c>
      <c r="P515" s="19" t="s">
        <v>19</v>
      </c>
      <c r="Q515" s="19" t="s">
        <v>91</v>
      </c>
      <c r="R515" s="82">
        <v>35334428600037</v>
      </c>
      <c r="S515" s="19" t="s">
        <v>54</v>
      </c>
      <c r="T515" s="35">
        <v>320000</v>
      </c>
      <c r="U515" s="19">
        <v>48</v>
      </c>
      <c r="V515" s="80">
        <v>44781</v>
      </c>
    </row>
    <row r="516" spans="1:23" ht="66">
      <c r="A516" s="6">
        <v>92</v>
      </c>
      <c r="B516" s="38">
        <v>20005797400012</v>
      </c>
      <c r="C516" s="6" t="s">
        <v>15</v>
      </c>
      <c r="D516" s="6" t="s">
        <v>286</v>
      </c>
      <c r="E516" s="6" t="s">
        <v>550</v>
      </c>
      <c r="F516" s="6" t="s">
        <v>286</v>
      </c>
      <c r="G516" s="6" t="s">
        <v>286</v>
      </c>
      <c r="H516" s="6" t="s">
        <v>550</v>
      </c>
      <c r="I516" s="6" t="s">
        <v>286</v>
      </c>
      <c r="J516" s="6" t="s">
        <v>286</v>
      </c>
      <c r="K516" s="6" t="s">
        <v>260</v>
      </c>
      <c r="L516" s="6">
        <v>2022067</v>
      </c>
      <c r="M516" s="9" t="s">
        <v>1118</v>
      </c>
      <c r="N516" s="6" t="s">
        <v>801</v>
      </c>
      <c r="O516" s="6" t="s">
        <v>16</v>
      </c>
      <c r="P516" s="6" t="s">
        <v>572</v>
      </c>
      <c r="Q516" s="6" t="s">
        <v>979</v>
      </c>
      <c r="R516" s="72">
        <v>81785817800012</v>
      </c>
      <c r="S516" s="6" t="s">
        <v>53</v>
      </c>
      <c r="T516" s="7">
        <v>4464</v>
      </c>
      <c r="U516" s="6">
        <v>6</v>
      </c>
      <c r="V516" s="80">
        <v>44793</v>
      </c>
      <c r="W516" s="108"/>
    </row>
    <row r="517" spans="1:23" ht="66">
      <c r="A517" s="6">
        <v>92</v>
      </c>
      <c r="B517" s="38">
        <v>20005797400012</v>
      </c>
      <c r="C517" s="6" t="s">
        <v>15</v>
      </c>
      <c r="D517" s="6" t="s">
        <v>286</v>
      </c>
      <c r="E517" s="6" t="s">
        <v>550</v>
      </c>
      <c r="F517" s="6" t="s">
        <v>286</v>
      </c>
      <c r="G517" s="6" t="s">
        <v>286</v>
      </c>
      <c r="H517" s="6" t="s">
        <v>550</v>
      </c>
      <c r="I517" s="6" t="s">
        <v>286</v>
      </c>
      <c r="J517" s="6" t="s">
        <v>286</v>
      </c>
      <c r="K517" s="6" t="s">
        <v>260</v>
      </c>
      <c r="L517" s="6">
        <v>2022068</v>
      </c>
      <c r="M517" s="9" t="s">
        <v>1119</v>
      </c>
      <c r="N517" s="6" t="s">
        <v>801</v>
      </c>
      <c r="O517" s="6" t="s">
        <v>16</v>
      </c>
      <c r="P517" s="6" t="s">
        <v>572</v>
      </c>
      <c r="Q517" s="6" t="s">
        <v>1120</v>
      </c>
      <c r="R517" s="72">
        <v>51814736800022</v>
      </c>
      <c r="S517" s="6" t="s">
        <v>53</v>
      </c>
      <c r="T517" s="7">
        <v>6050</v>
      </c>
      <c r="U517" s="6">
        <v>5</v>
      </c>
      <c r="V517" s="80">
        <v>44804</v>
      </c>
    </row>
    <row r="518" spans="1:23" ht="66">
      <c r="A518" s="6">
        <v>92</v>
      </c>
      <c r="B518" s="38">
        <v>20005797400012</v>
      </c>
      <c r="C518" s="6" t="s">
        <v>15</v>
      </c>
      <c r="D518" s="6" t="s">
        <v>286</v>
      </c>
      <c r="E518" s="6" t="s">
        <v>550</v>
      </c>
      <c r="F518" s="6" t="s">
        <v>285</v>
      </c>
      <c r="G518" s="6" t="s">
        <v>286</v>
      </c>
      <c r="H518" s="6" t="s">
        <v>550</v>
      </c>
      <c r="I518" s="6" t="s">
        <v>286</v>
      </c>
      <c r="J518" s="6" t="s">
        <v>286</v>
      </c>
      <c r="K518" s="6" t="s">
        <v>260</v>
      </c>
      <c r="L518" s="6">
        <v>2022069</v>
      </c>
      <c r="M518" s="89" t="s">
        <v>1123</v>
      </c>
      <c r="N518" s="6" t="s">
        <v>414</v>
      </c>
      <c r="O518" s="6" t="s">
        <v>16</v>
      </c>
      <c r="P518" s="6" t="s">
        <v>19</v>
      </c>
      <c r="Q518" s="6" t="s">
        <v>1120</v>
      </c>
      <c r="R518" s="72">
        <v>51814736800014</v>
      </c>
      <c r="S518" s="6" t="s">
        <v>54</v>
      </c>
      <c r="T518" s="7">
        <v>1280000</v>
      </c>
      <c r="U518" s="6">
        <v>48</v>
      </c>
      <c r="V518" s="80">
        <v>44889</v>
      </c>
    </row>
    <row r="519" spans="1:23" ht="66">
      <c r="A519" s="6">
        <v>92</v>
      </c>
      <c r="B519" s="38">
        <v>20005797400012</v>
      </c>
      <c r="C519" s="6" t="s">
        <v>15</v>
      </c>
      <c r="D519" s="6" t="s">
        <v>286</v>
      </c>
      <c r="E519" s="6" t="s">
        <v>550</v>
      </c>
      <c r="F519" s="6" t="s">
        <v>285</v>
      </c>
      <c r="G519" s="6" t="s">
        <v>286</v>
      </c>
      <c r="H519" s="6" t="s">
        <v>550</v>
      </c>
      <c r="I519" s="6" t="s">
        <v>286</v>
      </c>
      <c r="J519" s="6" t="s">
        <v>286</v>
      </c>
      <c r="K519" s="6" t="s">
        <v>260</v>
      </c>
      <c r="L519" s="6">
        <v>2022069</v>
      </c>
      <c r="M519" s="89" t="s">
        <v>1124</v>
      </c>
      <c r="N519" s="6" t="s">
        <v>414</v>
      </c>
      <c r="O519" s="6" t="s">
        <v>16</v>
      </c>
      <c r="P519" s="6" t="s">
        <v>19</v>
      </c>
      <c r="Q519" s="6" t="s">
        <v>1120</v>
      </c>
      <c r="R519" s="72">
        <v>51814736800014</v>
      </c>
      <c r="S519" s="6" t="s">
        <v>54</v>
      </c>
      <c r="T519" s="7">
        <v>1000000</v>
      </c>
      <c r="U519" s="6">
        <v>48</v>
      </c>
      <c r="V519" s="80">
        <v>44889</v>
      </c>
    </row>
    <row r="520" spans="1:23" ht="66">
      <c r="A520" s="6">
        <v>92</v>
      </c>
      <c r="B520" s="38">
        <v>20005797400012</v>
      </c>
      <c r="C520" s="6" t="s">
        <v>15</v>
      </c>
      <c r="D520" s="6" t="s">
        <v>286</v>
      </c>
      <c r="E520" s="6" t="s">
        <v>550</v>
      </c>
      <c r="F520" s="6" t="s">
        <v>285</v>
      </c>
      <c r="G520" s="6" t="s">
        <v>286</v>
      </c>
      <c r="H520" s="6" t="s">
        <v>550</v>
      </c>
      <c r="I520" s="6" t="s">
        <v>286</v>
      </c>
      <c r="J520" s="6" t="s">
        <v>286</v>
      </c>
      <c r="K520" s="6" t="s">
        <v>260</v>
      </c>
      <c r="L520" s="6">
        <v>2022069</v>
      </c>
      <c r="M520" s="89" t="s">
        <v>1125</v>
      </c>
      <c r="N520" s="6" t="s">
        <v>414</v>
      </c>
      <c r="O520" s="6" t="s">
        <v>16</v>
      </c>
      <c r="P520" s="6" t="s">
        <v>19</v>
      </c>
      <c r="Q520" s="6" t="s">
        <v>1120</v>
      </c>
      <c r="R520" s="72">
        <v>51814736800014</v>
      </c>
      <c r="S520" s="6" t="s">
        <v>54</v>
      </c>
      <c r="T520" s="7">
        <v>800000</v>
      </c>
      <c r="U520" s="6">
        <v>48</v>
      </c>
      <c r="V520" s="80">
        <v>44889</v>
      </c>
    </row>
    <row r="521" spans="1:23" ht="66">
      <c r="A521" s="6">
        <v>92</v>
      </c>
      <c r="B521" s="38">
        <v>20005797400012</v>
      </c>
      <c r="C521" s="6" t="s">
        <v>15</v>
      </c>
      <c r="D521" s="6" t="s">
        <v>286</v>
      </c>
      <c r="E521" s="6" t="s">
        <v>550</v>
      </c>
      <c r="F521" s="6" t="s">
        <v>285</v>
      </c>
      <c r="G521" s="6" t="s">
        <v>286</v>
      </c>
      <c r="H521" s="6" t="s">
        <v>550</v>
      </c>
      <c r="I521" s="6" t="s">
        <v>286</v>
      </c>
      <c r="J521" s="6" t="s">
        <v>286</v>
      </c>
      <c r="K521" s="6" t="s">
        <v>260</v>
      </c>
      <c r="L521" s="6">
        <v>2022069</v>
      </c>
      <c r="M521" s="89" t="s">
        <v>1121</v>
      </c>
      <c r="N521" s="6" t="s">
        <v>414</v>
      </c>
      <c r="O521" s="6" t="s">
        <v>16</v>
      </c>
      <c r="P521" s="6" t="s">
        <v>19</v>
      </c>
      <c r="Q521" s="6" t="s">
        <v>1122</v>
      </c>
      <c r="R521" s="72">
        <v>75033854300028</v>
      </c>
      <c r="S521" s="6" t="s">
        <v>54</v>
      </c>
      <c r="T521" s="7">
        <v>4800000</v>
      </c>
      <c r="U521" s="6">
        <v>48</v>
      </c>
      <c r="V521" s="80">
        <v>44798</v>
      </c>
    </row>
    <row r="522" spans="1:23" ht="66">
      <c r="A522" s="6">
        <v>92</v>
      </c>
      <c r="B522" s="38">
        <v>20005797400012</v>
      </c>
      <c r="C522" s="6" t="s">
        <v>15</v>
      </c>
      <c r="D522" s="6" t="s">
        <v>286</v>
      </c>
      <c r="E522" s="6" t="s">
        <v>550</v>
      </c>
      <c r="F522" s="6" t="s">
        <v>286</v>
      </c>
      <c r="G522" s="6" t="s">
        <v>286</v>
      </c>
      <c r="H522" s="6" t="s">
        <v>550</v>
      </c>
      <c r="I522" s="6" t="s">
        <v>286</v>
      </c>
      <c r="J522" s="6" t="s">
        <v>286</v>
      </c>
      <c r="K522" s="6" t="s">
        <v>260</v>
      </c>
      <c r="L522" s="6">
        <v>2022070</v>
      </c>
      <c r="M522" s="9" t="s">
        <v>1126</v>
      </c>
      <c r="N522" s="6" t="s">
        <v>1019</v>
      </c>
      <c r="O522" s="6" t="s">
        <v>16</v>
      </c>
      <c r="P522" s="6" t="s">
        <v>572</v>
      </c>
      <c r="Q522" s="6" t="s">
        <v>385</v>
      </c>
      <c r="R522" s="72">
        <v>32387567400042</v>
      </c>
      <c r="S522" s="6" t="s">
        <v>53</v>
      </c>
      <c r="T522" s="22">
        <v>1800</v>
      </c>
      <c r="U522" s="6">
        <v>13</v>
      </c>
      <c r="V522" s="80">
        <v>44825</v>
      </c>
      <c r="W522" s="108"/>
    </row>
    <row r="523" spans="1:23" ht="66">
      <c r="A523" s="6">
        <v>92</v>
      </c>
      <c r="B523" s="38">
        <v>20005797400012</v>
      </c>
      <c r="C523" s="6" t="s">
        <v>15</v>
      </c>
      <c r="D523" s="6" t="s">
        <v>286</v>
      </c>
      <c r="E523" s="6" t="s">
        <v>550</v>
      </c>
      <c r="F523" s="6" t="s">
        <v>286</v>
      </c>
      <c r="G523" s="6" t="s">
        <v>286</v>
      </c>
      <c r="H523" s="6" t="s">
        <v>550</v>
      </c>
      <c r="I523" s="6" t="s">
        <v>286</v>
      </c>
      <c r="J523" s="6" t="s">
        <v>286</v>
      </c>
      <c r="K523" s="6" t="s">
        <v>260</v>
      </c>
      <c r="L523" s="6">
        <v>2022071</v>
      </c>
      <c r="M523" s="9" t="s">
        <v>1127</v>
      </c>
      <c r="N523" s="6" t="s">
        <v>1019</v>
      </c>
      <c r="O523" s="6" t="s">
        <v>16</v>
      </c>
      <c r="P523" s="6" t="s">
        <v>572</v>
      </c>
      <c r="Q523" s="6" t="s">
        <v>1128</v>
      </c>
      <c r="R523" s="72" t="s">
        <v>1129</v>
      </c>
      <c r="S523" s="6" t="s">
        <v>53</v>
      </c>
      <c r="T523" s="7">
        <v>3210</v>
      </c>
      <c r="U523" s="6">
        <v>5</v>
      </c>
      <c r="V523" s="80">
        <v>44812</v>
      </c>
    </row>
    <row r="524" spans="1:23" ht="66">
      <c r="A524" s="6">
        <v>92</v>
      </c>
      <c r="B524" s="38">
        <v>20005797400012</v>
      </c>
      <c r="C524" s="6" t="s">
        <v>15</v>
      </c>
      <c r="D524" s="6" t="s">
        <v>286</v>
      </c>
      <c r="E524" s="6" t="s">
        <v>550</v>
      </c>
      <c r="F524" s="6" t="s">
        <v>286</v>
      </c>
      <c r="G524" s="6" t="s">
        <v>286</v>
      </c>
      <c r="H524" s="6" t="s">
        <v>550</v>
      </c>
      <c r="I524" s="6" t="s">
        <v>286</v>
      </c>
      <c r="J524" s="6" t="s">
        <v>286</v>
      </c>
      <c r="K524" s="6" t="s">
        <v>260</v>
      </c>
      <c r="L524" s="6">
        <v>2022073</v>
      </c>
      <c r="M524" s="9" t="s">
        <v>1130</v>
      </c>
      <c r="N524" s="6" t="s">
        <v>1019</v>
      </c>
      <c r="O524" s="6" t="s">
        <v>16</v>
      </c>
      <c r="P524" s="6" t="s">
        <v>572</v>
      </c>
      <c r="Q524" s="6" t="s">
        <v>1020</v>
      </c>
      <c r="R524" s="72">
        <v>31822366600013</v>
      </c>
      <c r="S524" s="6" t="s">
        <v>53</v>
      </c>
      <c r="T524" s="7">
        <v>2150</v>
      </c>
      <c r="U524" s="6">
        <v>5</v>
      </c>
      <c r="V524" s="80">
        <v>44813</v>
      </c>
    </row>
    <row r="525" spans="1:23" ht="66">
      <c r="A525" s="6">
        <v>92</v>
      </c>
      <c r="B525" s="38">
        <v>20005797400012</v>
      </c>
      <c r="C525" s="6" t="s">
        <v>15</v>
      </c>
      <c r="D525" s="6" t="s">
        <v>286</v>
      </c>
      <c r="E525" s="6" t="s">
        <v>550</v>
      </c>
      <c r="F525" s="6" t="s">
        <v>286</v>
      </c>
      <c r="G525" s="6" t="s">
        <v>286</v>
      </c>
      <c r="H525" s="6" t="s">
        <v>550</v>
      </c>
      <c r="I525" s="6" t="s">
        <v>286</v>
      </c>
      <c r="J525" s="6" t="s">
        <v>286</v>
      </c>
      <c r="K525" s="6" t="s">
        <v>260</v>
      </c>
      <c r="L525" s="6">
        <v>2022075</v>
      </c>
      <c r="M525" s="9" t="s">
        <v>1131</v>
      </c>
      <c r="N525" s="6" t="s">
        <v>1019</v>
      </c>
      <c r="O525" s="6" t="s">
        <v>16</v>
      </c>
      <c r="P525" s="6" t="s">
        <v>572</v>
      </c>
      <c r="Q525" s="6" t="s">
        <v>1132</v>
      </c>
      <c r="R525" s="72">
        <v>78426328700103</v>
      </c>
      <c r="S525" s="6" t="s">
        <v>53</v>
      </c>
      <c r="T525" s="7">
        <v>2400</v>
      </c>
      <c r="U525" s="6">
        <v>2</v>
      </c>
      <c r="V525" s="80">
        <v>44824</v>
      </c>
    </row>
    <row r="526" spans="1:23" ht="66">
      <c r="A526" s="6">
        <v>92</v>
      </c>
      <c r="B526" s="38">
        <v>20005797400012</v>
      </c>
      <c r="C526" s="6" t="s">
        <v>15</v>
      </c>
      <c r="D526" s="6" t="s">
        <v>286</v>
      </c>
      <c r="E526" s="6" t="s">
        <v>550</v>
      </c>
      <c r="F526" s="6" t="s">
        <v>286</v>
      </c>
      <c r="G526" s="6" t="s">
        <v>286</v>
      </c>
      <c r="H526" s="6">
        <v>1</v>
      </c>
      <c r="I526" s="6" t="s">
        <v>286</v>
      </c>
      <c r="J526" s="6" t="s">
        <v>286</v>
      </c>
      <c r="K526" s="6" t="s">
        <v>260</v>
      </c>
      <c r="L526" s="6">
        <v>2022076</v>
      </c>
      <c r="M526" s="9" t="s">
        <v>1133</v>
      </c>
      <c r="N526" s="6" t="s">
        <v>1019</v>
      </c>
      <c r="O526" s="6" t="s">
        <v>16</v>
      </c>
      <c r="P526" s="6" t="s">
        <v>572</v>
      </c>
      <c r="Q526" s="6" t="s">
        <v>1134</v>
      </c>
      <c r="R526" s="72" t="s">
        <v>1135</v>
      </c>
      <c r="S526" s="6" t="s">
        <v>53</v>
      </c>
      <c r="T526" s="7">
        <v>3675</v>
      </c>
      <c r="U526" s="6">
        <v>5</v>
      </c>
      <c r="V526" s="80">
        <v>44833</v>
      </c>
      <c r="W526" s="108"/>
    </row>
    <row r="527" spans="1:23" ht="66">
      <c r="A527" s="6">
        <v>92</v>
      </c>
      <c r="B527" s="38">
        <v>20005797400012</v>
      </c>
      <c r="C527" s="6" t="s">
        <v>15</v>
      </c>
      <c r="D527" s="6" t="s">
        <v>286</v>
      </c>
      <c r="E527" s="6" t="s">
        <v>550</v>
      </c>
      <c r="F527" s="6" t="s">
        <v>286</v>
      </c>
      <c r="G527" s="6" t="s">
        <v>286</v>
      </c>
      <c r="H527" s="6">
        <v>2</v>
      </c>
      <c r="I527" s="6" t="s">
        <v>286</v>
      </c>
      <c r="J527" s="6" t="s">
        <v>286</v>
      </c>
      <c r="K527" s="6" t="s">
        <v>260</v>
      </c>
      <c r="L527" s="6">
        <v>2022077</v>
      </c>
      <c r="M527" s="9" t="s">
        <v>995</v>
      </c>
      <c r="N527" s="6" t="s">
        <v>1019</v>
      </c>
      <c r="O527" s="6" t="s">
        <v>16</v>
      </c>
      <c r="P527" s="6" t="s">
        <v>572</v>
      </c>
      <c r="Q527" s="6" t="s">
        <v>1136</v>
      </c>
      <c r="R527" s="72">
        <v>49457124300026</v>
      </c>
      <c r="S527" s="6" t="s">
        <v>53</v>
      </c>
      <c r="T527" s="22">
        <v>1900</v>
      </c>
      <c r="U527" s="6">
        <v>1</v>
      </c>
      <c r="V527" s="80">
        <v>44845</v>
      </c>
    </row>
    <row r="528" spans="1:23" ht="66">
      <c r="A528" s="6">
        <v>92</v>
      </c>
      <c r="B528" s="38">
        <v>20005797400012</v>
      </c>
      <c r="C528" s="6" t="s">
        <v>15</v>
      </c>
      <c r="D528" s="6" t="s">
        <v>286</v>
      </c>
      <c r="E528" s="6" t="s">
        <v>550</v>
      </c>
      <c r="F528" s="6" t="s">
        <v>286</v>
      </c>
      <c r="G528" s="6" t="s">
        <v>286</v>
      </c>
      <c r="H528" s="6">
        <v>3</v>
      </c>
      <c r="I528" s="6" t="s">
        <v>286</v>
      </c>
      <c r="J528" s="6" t="s">
        <v>286</v>
      </c>
      <c r="K528" s="6" t="s">
        <v>260</v>
      </c>
      <c r="L528" s="6">
        <v>2022078</v>
      </c>
      <c r="M528" s="9" t="s">
        <v>1137</v>
      </c>
      <c r="N528" s="6" t="s">
        <v>1019</v>
      </c>
      <c r="O528" s="6" t="s">
        <v>16</v>
      </c>
      <c r="P528" s="6" t="s">
        <v>572</v>
      </c>
      <c r="Q528" s="6" t="s">
        <v>1138</v>
      </c>
      <c r="R528" s="72">
        <v>89809618500019</v>
      </c>
      <c r="S528" s="6" t="s">
        <v>53</v>
      </c>
      <c r="T528" s="22">
        <v>2798</v>
      </c>
      <c r="U528" s="6">
        <v>3</v>
      </c>
      <c r="V528" s="80">
        <v>44882</v>
      </c>
    </row>
    <row r="529" spans="1:23" ht="66">
      <c r="A529" s="6">
        <v>92</v>
      </c>
      <c r="B529" s="38">
        <v>20005797400012</v>
      </c>
      <c r="C529" s="6" t="s">
        <v>15</v>
      </c>
      <c r="D529" s="6" t="s">
        <v>286</v>
      </c>
      <c r="E529" s="6" t="s">
        <v>550</v>
      </c>
      <c r="F529" s="6" t="s">
        <v>286</v>
      </c>
      <c r="G529" s="6" t="s">
        <v>286</v>
      </c>
      <c r="H529" s="6">
        <v>4</v>
      </c>
      <c r="I529" s="6" t="s">
        <v>286</v>
      </c>
      <c r="J529" s="6" t="s">
        <v>286</v>
      </c>
      <c r="K529" s="6" t="s">
        <v>260</v>
      </c>
      <c r="L529" s="6">
        <v>2022079</v>
      </c>
      <c r="M529" s="9" t="s">
        <v>1126</v>
      </c>
      <c r="N529" s="6" t="s">
        <v>1019</v>
      </c>
      <c r="O529" s="6" t="s">
        <v>16</v>
      </c>
      <c r="P529" s="6" t="s">
        <v>572</v>
      </c>
      <c r="Q529" s="6" t="s">
        <v>991</v>
      </c>
      <c r="R529" s="72">
        <v>48930736300031</v>
      </c>
      <c r="S529" s="6" t="s">
        <v>53</v>
      </c>
      <c r="T529" s="7">
        <v>6240</v>
      </c>
      <c r="U529" s="6">
        <v>2</v>
      </c>
      <c r="V529" s="80">
        <v>44816</v>
      </c>
    </row>
    <row r="530" spans="1:23" ht="66">
      <c r="A530" s="6">
        <v>92</v>
      </c>
      <c r="B530" s="38">
        <v>20005797400012</v>
      </c>
      <c r="C530" s="6" t="s">
        <v>15</v>
      </c>
      <c r="D530" s="6" t="s">
        <v>286</v>
      </c>
      <c r="E530" s="6" t="s">
        <v>550</v>
      </c>
      <c r="F530" s="6" t="s">
        <v>286</v>
      </c>
      <c r="G530" s="6" t="s">
        <v>286</v>
      </c>
      <c r="H530" s="6">
        <v>5</v>
      </c>
      <c r="I530" s="6" t="s">
        <v>286</v>
      </c>
      <c r="J530" s="6" t="s">
        <v>286</v>
      </c>
      <c r="K530" s="6" t="s">
        <v>260</v>
      </c>
      <c r="L530" s="6">
        <v>2022080</v>
      </c>
      <c r="M530" s="9" t="s">
        <v>1139</v>
      </c>
      <c r="N530" s="6" t="s">
        <v>1019</v>
      </c>
      <c r="O530" s="6" t="s">
        <v>16</v>
      </c>
      <c r="P530" s="6" t="s">
        <v>572</v>
      </c>
      <c r="Q530" s="6" t="s">
        <v>1140</v>
      </c>
      <c r="R530" s="72">
        <v>49386487000032</v>
      </c>
      <c r="S530" s="6" t="s">
        <v>53</v>
      </c>
      <c r="T530" s="7">
        <v>400</v>
      </c>
      <c r="U530" s="6">
        <v>1</v>
      </c>
      <c r="V530" s="80">
        <v>44812</v>
      </c>
    </row>
    <row r="531" spans="1:23" ht="66">
      <c r="A531" s="6">
        <v>92</v>
      </c>
      <c r="B531" s="38">
        <v>20005797400012</v>
      </c>
      <c r="C531" s="6" t="s">
        <v>15</v>
      </c>
      <c r="D531" s="6" t="s">
        <v>286</v>
      </c>
      <c r="E531" s="6" t="s">
        <v>550</v>
      </c>
      <c r="F531" s="6" t="s">
        <v>286</v>
      </c>
      <c r="G531" s="6" t="s">
        <v>286</v>
      </c>
      <c r="H531" s="6" t="s">
        <v>550</v>
      </c>
      <c r="I531" s="6" t="s">
        <v>286</v>
      </c>
      <c r="J531" s="6" t="s">
        <v>286</v>
      </c>
      <c r="K531" s="6" t="s">
        <v>260</v>
      </c>
      <c r="L531" s="6">
        <v>2022081</v>
      </c>
      <c r="M531" s="9" t="s">
        <v>1141</v>
      </c>
      <c r="N531" s="6" t="s">
        <v>64</v>
      </c>
      <c r="O531" s="6" t="s">
        <v>16</v>
      </c>
      <c r="P531" s="6" t="s">
        <v>572</v>
      </c>
      <c r="Q531" s="6" t="s">
        <v>1142</v>
      </c>
      <c r="R531" s="72">
        <v>521563742000084</v>
      </c>
      <c r="S531" s="6" t="s">
        <v>53</v>
      </c>
      <c r="T531" s="22">
        <v>28700</v>
      </c>
      <c r="U531" s="6">
        <v>12</v>
      </c>
      <c r="V531" s="80">
        <v>44882</v>
      </c>
    </row>
    <row r="532" spans="1:23" ht="66">
      <c r="A532" s="6">
        <v>92</v>
      </c>
      <c r="B532" s="38">
        <v>20005797400012</v>
      </c>
      <c r="C532" s="6" t="s">
        <v>15</v>
      </c>
      <c r="D532" s="6" t="s">
        <v>286</v>
      </c>
      <c r="E532" s="6" t="s">
        <v>550</v>
      </c>
      <c r="F532" s="6" t="s">
        <v>286</v>
      </c>
      <c r="G532" s="6" t="s">
        <v>286</v>
      </c>
      <c r="H532" s="6" t="s">
        <v>550</v>
      </c>
      <c r="I532" s="6" t="s">
        <v>286</v>
      </c>
      <c r="J532" s="6" t="s">
        <v>286</v>
      </c>
      <c r="K532" s="6" t="s">
        <v>260</v>
      </c>
      <c r="L532" s="6">
        <v>2022082</v>
      </c>
      <c r="M532" s="9" t="s">
        <v>1615</v>
      </c>
      <c r="N532" s="6" t="s">
        <v>1143</v>
      </c>
      <c r="O532" s="6" t="s">
        <v>16</v>
      </c>
      <c r="P532" s="6" t="s">
        <v>572</v>
      </c>
      <c r="Q532" s="6" t="s">
        <v>758</v>
      </c>
      <c r="R532" s="72">
        <v>41498295900044</v>
      </c>
      <c r="S532" s="6" t="s">
        <v>53</v>
      </c>
      <c r="T532" s="7">
        <v>25900</v>
      </c>
      <c r="U532" s="6">
        <v>12</v>
      </c>
      <c r="V532" s="80">
        <v>44811</v>
      </c>
      <c r="W532" s="108"/>
    </row>
    <row r="533" spans="1:23" ht="66">
      <c r="A533" s="6">
        <v>92</v>
      </c>
      <c r="B533" s="38">
        <v>20005797400012</v>
      </c>
      <c r="C533" s="6" t="s">
        <v>15</v>
      </c>
      <c r="D533" s="6" t="s">
        <v>286</v>
      </c>
      <c r="E533" s="6" t="s">
        <v>550</v>
      </c>
      <c r="F533" s="6" t="s">
        <v>286</v>
      </c>
      <c r="G533" s="6" t="s">
        <v>286</v>
      </c>
      <c r="H533" s="6" t="s">
        <v>550</v>
      </c>
      <c r="I533" s="6" t="s">
        <v>286</v>
      </c>
      <c r="J533" s="6" t="s">
        <v>286</v>
      </c>
      <c r="K533" s="6" t="s">
        <v>260</v>
      </c>
      <c r="L533" s="6">
        <v>2022083</v>
      </c>
      <c r="M533" s="9" t="s">
        <v>1144</v>
      </c>
      <c r="N533" s="6" t="s">
        <v>64</v>
      </c>
      <c r="O533" s="6" t="s">
        <v>16</v>
      </c>
      <c r="P533" s="6" t="s">
        <v>572</v>
      </c>
      <c r="Q533" s="6" t="s">
        <v>1481</v>
      </c>
      <c r="R533" s="72">
        <v>41181493200033</v>
      </c>
      <c r="S533" s="6" t="s">
        <v>53</v>
      </c>
      <c r="T533" s="7">
        <v>108340</v>
      </c>
      <c r="U533" s="6">
        <v>12</v>
      </c>
      <c r="V533" s="80">
        <v>44818</v>
      </c>
    </row>
    <row r="534" spans="1:23" ht="66">
      <c r="A534" s="6">
        <v>92</v>
      </c>
      <c r="B534" s="38">
        <v>20005797400012</v>
      </c>
      <c r="C534" s="6" t="s">
        <v>15</v>
      </c>
      <c r="D534" s="6" t="s">
        <v>286</v>
      </c>
      <c r="E534" s="6" t="s">
        <v>550</v>
      </c>
      <c r="F534" s="6" t="s">
        <v>286</v>
      </c>
      <c r="G534" s="6" t="s">
        <v>286</v>
      </c>
      <c r="H534" s="6" t="s">
        <v>550</v>
      </c>
      <c r="I534" s="6" t="s">
        <v>286</v>
      </c>
      <c r="J534" s="6" t="s">
        <v>286</v>
      </c>
      <c r="K534" s="6" t="s">
        <v>260</v>
      </c>
      <c r="L534" s="6">
        <v>2022084</v>
      </c>
      <c r="M534" s="9" t="s">
        <v>1145</v>
      </c>
      <c r="N534" s="6" t="s">
        <v>180</v>
      </c>
      <c r="O534" s="6" t="s">
        <v>16</v>
      </c>
      <c r="P534" s="6" t="s">
        <v>572</v>
      </c>
      <c r="Q534" s="6" t="s">
        <v>948</v>
      </c>
      <c r="R534" s="82">
        <v>40316256300015</v>
      </c>
      <c r="S534" s="6" t="s">
        <v>53</v>
      </c>
      <c r="T534" s="35">
        <v>5955</v>
      </c>
      <c r="U534" s="6">
        <v>3</v>
      </c>
      <c r="V534" s="80">
        <v>44813</v>
      </c>
      <c r="W534" s="108"/>
    </row>
    <row r="535" spans="1:23" ht="66">
      <c r="A535" s="6">
        <v>92</v>
      </c>
      <c r="B535" s="38">
        <v>20005797400012</v>
      </c>
      <c r="C535" s="6" t="s">
        <v>15</v>
      </c>
      <c r="D535" s="6" t="s">
        <v>286</v>
      </c>
      <c r="E535" s="6" t="s">
        <v>550</v>
      </c>
      <c r="F535" s="6" t="s">
        <v>286</v>
      </c>
      <c r="G535" s="6" t="s">
        <v>286</v>
      </c>
      <c r="H535" s="6" t="s">
        <v>550</v>
      </c>
      <c r="I535" s="6" t="s">
        <v>286</v>
      </c>
      <c r="J535" s="6" t="s">
        <v>286</v>
      </c>
      <c r="K535" s="6" t="s">
        <v>260</v>
      </c>
      <c r="L535" s="6">
        <v>2022085</v>
      </c>
      <c r="M535" s="9" t="s">
        <v>1146</v>
      </c>
      <c r="N535" s="6" t="s">
        <v>801</v>
      </c>
      <c r="O535" s="6" t="s">
        <v>16</v>
      </c>
      <c r="P535" s="6" t="s">
        <v>572</v>
      </c>
      <c r="Q535" s="6" t="s">
        <v>994</v>
      </c>
      <c r="R535" s="72">
        <v>85048138300022</v>
      </c>
      <c r="S535" s="6" t="s">
        <v>53</v>
      </c>
      <c r="T535" s="90">
        <v>4600</v>
      </c>
      <c r="U535" s="91">
        <v>1</v>
      </c>
      <c r="V535" s="80">
        <v>44840</v>
      </c>
      <c r="W535" s="108"/>
    </row>
    <row r="536" spans="1:23" ht="66">
      <c r="A536" s="6">
        <v>92</v>
      </c>
      <c r="B536" s="38">
        <v>20005797400012</v>
      </c>
      <c r="C536" s="6" t="s">
        <v>15</v>
      </c>
      <c r="D536" s="6" t="s">
        <v>286</v>
      </c>
      <c r="E536" s="6" t="s">
        <v>550</v>
      </c>
      <c r="F536" s="6" t="s">
        <v>286</v>
      </c>
      <c r="G536" s="6" t="s">
        <v>286</v>
      </c>
      <c r="H536" s="6">
        <v>5</v>
      </c>
      <c r="I536" s="6" t="s">
        <v>286</v>
      </c>
      <c r="J536" s="6" t="s">
        <v>286</v>
      </c>
      <c r="K536" s="6" t="s">
        <v>260</v>
      </c>
      <c r="L536" s="6">
        <v>2022086</v>
      </c>
      <c r="M536" s="9" t="s">
        <v>1147</v>
      </c>
      <c r="N536" s="6" t="s">
        <v>801</v>
      </c>
      <c r="O536" s="6" t="s">
        <v>16</v>
      </c>
      <c r="P536" s="6" t="s">
        <v>572</v>
      </c>
      <c r="Q536" s="6" t="s">
        <v>659</v>
      </c>
      <c r="R536" s="72" t="s">
        <v>993</v>
      </c>
      <c r="S536" s="6" t="s">
        <v>53</v>
      </c>
      <c r="T536" s="22">
        <v>3330</v>
      </c>
      <c r="U536" s="6">
        <v>4</v>
      </c>
      <c r="V536" s="80">
        <v>44852</v>
      </c>
      <c r="W536" s="108"/>
    </row>
    <row r="537" spans="1:23" ht="66">
      <c r="A537" s="6">
        <v>92</v>
      </c>
      <c r="B537" s="38">
        <v>20005797400012</v>
      </c>
      <c r="C537" s="6" t="s">
        <v>15</v>
      </c>
      <c r="D537" s="6" t="s">
        <v>286</v>
      </c>
      <c r="E537" s="6" t="s">
        <v>550</v>
      </c>
      <c r="F537" s="6" t="s">
        <v>286</v>
      </c>
      <c r="G537" s="6" t="s">
        <v>286</v>
      </c>
      <c r="H537" s="6" t="s">
        <v>550</v>
      </c>
      <c r="I537" s="6" t="s">
        <v>286</v>
      </c>
      <c r="J537" s="6" t="s">
        <v>286</v>
      </c>
      <c r="K537" s="6" t="s">
        <v>260</v>
      </c>
      <c r="L537" s="6">
        <v>2022087</v>
      </c>
      <c r="M537" s="9" t="s">
        <v>1589</v>
      </c>
      <c r="N537" s="6" t="s">
        <v>1143</v>
      </c>
      <c r="O537" s="6" t="s">
        <v>16</v>
      </c>
      <c r="P537" s="6" t="s">
        <v>572</v>
      </c>
      <c r="Q537" s="6" t="s">
        <v>1148</v>
      </c>
      <c r="R537" s="72">
        <v>49173967800036</v>
      </c>
      <c r="S537" s="6" t="s">
        <v>53</v>
      </c>
      <c r="T537" s="7">
        <v>30400</v>
      </c>
      <c r="U537" s="19">
        <v>12</v>
      </c>
      <c r="V537" s="83">
        <v>44861</v>
      </c>
    </row>
    <row r="538" spans="1:23" ht="66">
      <c r="A538" s="6">
        <v>92</v>
      </c>
      <c r="B538" s="38">
        <v>20005797400012</v>
      </c>
      <c r="C538" s="6" t="s">
        <v>15</v>
      </c>
      <c r="D538" s="6" t="s">
        <v>286</v>
      </c>
      <c r="E538" s="6" t="s">
        <v>550</v>
      </c>
      <c r="F538" s="6" t="s">
        <v>286</v>
      </c>
      <c r="G538" s="6" t="s">
        <v>286</v>
      </c>
      <c r="H538" s="6" t="s">
        <v>550</v>
      </c>
      <c r="I538" s="6" t="s">
        <v>286</v>
      </c>
      <c r="J538" s="6" t="s">
        <v>286</v>
      </c>
      <c r="K538" s="6" t="s">
        <v>260</v>
      </c>
      <c r="L538" s="6">
        <v>2022088</v>
      </c>
      <c r="M538" s="9" t="s">
        <v>1594</v>
      </c>
      <c r="N538" s="6" t="s">
        <v>801</v>
      </c>
      <c r="O538" s="6" t="s">
        <v>16</v>
      </c>
      <c r="P538" s="6" t="s">
        <v>572</v>
      </c>
      <c r="Q538" s="6" t="s">
        <v>1149</v>
      </c>
      <c r="R538" s="72">
        <v>81284949500013</v>
      </c>
      <c r="S538" s="6" t="s">
        <v>53</v>
      </c>
      <c r="T538" s="7">
        <v>2637.28</v>
      </c>
      <c r="U538" s="6">
        <v>1</v>
      </c>
      <c r="V538" s="80">
        <v>44833</v>
      </c>
    </row>
    <row r="539" spans="1:23" ht="66">
      <c r="A539" s="6">
        <v>92</v>
      </c>
      <c r="B539" s="38">
        <v>20005797400012</v>
      </c>
      <c r="C539" s="6" t="s">
        <v>15</v>
      </c>
      <c r="D539" s="6" t="s">
        <v>286</v>
      </c>
      <c r="E539" s="6" t="s">
        <v>550</v>
      </c>
      <c r="F539" s="6" t="s">
        <v>286</v>
      </c>
      <c r="G539" s="6" t="s">
        <v>286</v>
      </c>
      <c r="H539" s="6" t="s">
        <v>550</v>
      </c>
      <c r="I539" s="6" t="s">
        <v>286</v>
      </c>
      <c r="J539" s="6" t="s">
        <v>286</v>
      </c>
      <c r="K539" s="6" t="s">
        <v>260</v>
      </c>
      <c r="L539" s="6">
        <v>2022089</v>
      </c>
      <c r="M539" s="9" t="s">
        <v>1607</v>
      </c>
      <c r="N539" s="6" t="s">
        <v>801</v>
      </c>
      <c r="O539" s="6" t="s">
        <v>16</v>
      </c>
      <c r="P539" s="6" t="s">
        <v>572</v>
      </c>
      <c r="Q539" s="6" t="s">
        <v>1150</v>
      </c>
      <c r="R539" s="72">
        <v>90212222500011</v>
      </c>
      <c r="S539" s="6" t="s">
        <v>53</v>
      </c>
      <c r="T539" s="7">
        <v>2440.8000000000002</v>
      </c>
      <c r="U539" s="6">
        <v>6</v>
      </c>
      <c r="V539" s="80">
        <v>44838</v>
      </c>
      <c r="W539" s="108"/>
    </row>
    <row r="540" spans="1:23" ht="66">
      <c r="A540" s="6">
        <v>92</v>
      </c>
      <c r="B540" s="38">
        <v>20005797400012</v>
      </c>
      <c r="C540" s="6" t="s">
        <v>15</v>
      </c>
      <c r="D540" s="6" t="s">
        <v>286</v>
      </c>
      <c r="E540" s="6" t="s">
        <v>550</v>
      </c>
      <c r="F540" s="6" t="s">
        <v>286</v>
      </c>
      <c r="G540" s="6" t="s">
        <v>286</v>
      </c>
      <c r="H540" s="6" t="s">
        <v>550</v>
      </c>
      <c r="I540" s="6" t="s">
        <v>286</v>
      </c>
      <c r="J540" s="6" t="s">
        <v>286</v>
      </c>
      <c r="K540" s="6" t="s">
        <v>260</v>
      </c>
      <c r="L540" s="6">
        <v>2022090</v>
      </c>
      <c r="M540" s="9" t="s">
        <v>1151</v>
      </c>
      <c r="N540" s="6" t="s">
        <v>801</v>
      </c>
      <c r="O540" s="6" t="s">
        <v>16</v>
      </c>
      <c r="P540" s="6" t="s">
        <v>572</v>
      </c>
      <c r="Q540" s="6" t="s">
        <v>1152</v>
      </c>
      <c r="R540" s="72">
        <v>80444405700033</v>
      </c>
      <c r="S540" s="6" t="s">
        <v>53</v>
      </c>
      <c r="T540" s="7">
        <v>2637.28</v>
      </c>
      <c r="U540" s="6">
        <v>1</v>
      </c>
      <c r="V540" s="80">
        <v>44833</v>
      </c>
      <c r="W540" s="108"/>
    </row>
    <row r="541" spans="1:23" ht="66">
      <c r="A541" s="6">
        <v>92</v>
      </c>
      <c r="B541" s="38">
        <v>20005797400012</v>
      </c>
      <c r="C541" s="6" t="s">
        <v>15</v>
      </c>
      <c r="D541" s="6" t="s">
        <v>286</v>
      </c>
      <c r="E541" s="6" t="s">
        <v>550</v>
      </c>
      <c r="F541" s="6" t="s">
        <v>286</v>
      </c>
      <c r="G541" s="6" t="s">
        <v>286</v>
      </c>
      <c r="H541" s="6" t="s">
        <v>550</v>
      </c>
      <c r="I541" s="6" t="s">
        <v>286</v>
      </c>
      <c r="J541" s="6" t="s">
        <v>286</v>
      </c>
      <c r="K541" s="6" t="s">
        <v>260</v>
      </c>
      <c r="L541" s="6">
        <v>2022091</v>
      </c>
      <c r="M541" s="9" t="s">
        <v>1535</v>
      </c>
      <c r="N541" s="6" t="s">
        <v>801</v>
      </c>
      <c r="O541" s="6" t="s">
        <v>16</v>
      </c>
      <c r="P541" s="6" t="s">
        <v>572</v>
      </c>
      <c r="Q541" s="6" t="s">
        <v>1153</v>
      </c>
      <c r="R541" s="72">
        <v>41926219100077</v>
      </c>
      <c r="S541" s="6" t="s">
        <v>53</v>
      </c>
      <c r="T541" s="22">
        <v>4400</v>
      </c>
      <c r="U541" s="6">
        <v>1</v>
      </c>
      <c r="V541" s="80">
        <v>44848</v>
      </c>
      <c r="W541" s="108"/>
    </row>
    <row r="542" spans="1:23" ht="66">
      <c r="A542" s="6">
        <v>92</v>
      </c>
      <c r="B542" s="38">
        <v>20005797400012</v>
      </c>
      <c r="C542" s="6" t="s">
        <v>15</v>
      </c>
      <c r="D542" s="6" t="s">
        <v>286</v>
      </c>
      <c r="E542" s="6" t="s">
        <v>550</v>
      </c>
      <c r="F542" s="6" t="s">
        <v>286</v>
      </c>
      <c r="G542" s="6" t="s">
        <v>286</v>
      </c>
      <c r="H542" s="6" t="s">
        <v>550</v>
      </c>
      <c r="I542" s="6" t="s">
        <v>286</v>
      </c>
      <c r="J542" s="6" t="s">
        <v>286</v>
      </c>
      <c r="K542" s="6" t="s">
        <v>260</v>
      </c>
      <c r="L542" s="6">
        <v>2022092</v>
      </c>
      <c r="M542" s="9" t="s">
        <v>1608</v>
      </c>
      <c r="N542" s="6" t="s">
        <v>801</v>
      </c>
      <c r="O542" s="6" t="s">
        <v>16</v>
      </c>
      <c r="P542" s="6" t="s">
        <v>572</v>
      </c>
      <c r="Q542" s="6" t="s">
        <v>1154</v>
      </c>
      <c r="R542" s="72">
        <v>33967112500054</v>
      </c>
      <c r="S542" s="6" t="s">
        <v>53</v>
      </c>
      <c r="T542" s="22">
        <v>10500</v>
      </c>
      <c r="U542" s="6">
        <v>8</v>
      </c>
      <c r="V542" s="80">
        <v>44848</v>
      </c>
    </row>
    <row r="543" spans="1:23" ht="66">
      <c r="A543" s="6">
        <v>92</v>
      </c>
      <c r="B543" s="38">
        <v>20005797400012</v>
      </c>
      <c r="C543" s="6" t="s">
        <v>15</v>
      </c>
      <c r="D543" s="6" t="s">
        <v>286</v>
      </c>
      <c r="E543" s="6" t="s">
        <v>550</v>
      </c>
      <c r="F543" s="6" t="s">
        <v>286</v>
      </c>
      <c r="G543" s="6" t="s">
        <v>286</v>
      </c>
      <c r="H543" s="6" t="s">
        <v>550</v>
      </c>
      <c r="I543" s="6" t="s">
        <v>286</v>
      </c>
      <c r="J543" s="6" t="s">
        <v>286</v>
      </c>
      <c r="K543" s="6" t="s">
        <v>260</v>
      </c>
      <c r="L543" s="6">
        <v>2022093</v>
      </c>
      <c r="M543" s="9" t="s">
        <v>1155</v>
      </c>
      <c r="N543" s="6" t="s">
        <v>169</v>
      </c>
      <c r="O543" s="6" t="s">
        <v>16</v>
      </c>
      <c r="P543" s="6" t="s">
        <v>572</v>
      </c>
      <c r="Q543" s="6" t="s">
        <v>1156</v>
      </c>
      <c r="R543" s="72">
        <v>47994395300014</v>
      </c>
      <c r="S543" s="6" t="s">
        <v>53</v>
      </c>
      <c r="T543" s="7">
        <v>58500</v>
      </c>
      <c r="U543" s="6">
        <v>36</v>
      </c>
      <c r="V543" s="80">
        <v>44847</v>
      </c>
    </row>
    <row r="544" spans="1:23" ht="66">
      <c r="A544" s="6">
        <v>92</v>
      </c>
      <c r="B544" s="38">
        <v>20005797400012</v>
      </c>
      <c r="C544" s="6" t="s">
        <v>15</v>
      </c>
      <c r="D544" s="6" t="s">
        <v>286</v>
      </c>
      <c r="E544" s="6" t="s">
        <v>550</v>
      </c>
      <c r="F544" s="6" t="s">
        <v>286</v>
      </c>
      <c r="G544" s="6" t="s">
        <v>286</v>
      </c>
      <c r="H544" s="6" t="s">
        <v>550</v>
      </c>
      <c r="I544" s="6" t="s">
        <v>286</v>
      </c>
      <c r="J544" s="6" t="s">
        <v>286</v>
      </c>
      <c r="K544" s="6" t="s">
        <v>260</v>
      </c>
      <c r="L544" s="6">
        <v>2022094</v>
      </c>
      <c r="M544" s="9" t="s">
        <v>1165</v>
      </c>
      <c r="N544" s="6" t="s">
        <v>1164</v>
      </c>
      <c r="O544" s="6" t="s">
        <v>16</v>
      </c>
      <c r="P544" s="6" t="s">
        <v>19</v>
      </c>
      <c r="Q544" s="6" t="s">
        <v>1159</v>
      </c>
      <c r="R544" s="72">
        <v>38012986648625</v>
      </c>
      <c r="S544" s="6" t="s">
        <v>55</v>
      </c>
      <c r="T544" s="7">
        <v>500000</v>
      </c>
      <c r="U544" s="6">
        <v>48</v>
      </c>
      <c r="V544" s="80">
        <v>44889</v>
      </c>
    </row>
    <row r="545" spans="1:23" ht="66">
      <c r="A545" s="6">
        <v>92</v>
      </c>
      <c r="B545" s="38">
        <v>20005797400012</v>
      </c>
      <c r="C545" s="6" t="s">
        <v>15</v>
      </c>
      <c r="D545" s="6" t="s">
        <v>286</v>
      </c>
      <c r="E545" s="6" t="s">
        <v>550</v>
      </c>
      <c r="F545" s="6" t="s">
        <v>286</v>
      </c>
      <c r="G545" s="6" t="s">
        <v>286</v>
      </c>
      <c r="H545" s="6" t="s">
        <v>550</v>
      </c>
      <c r="I545" s="6" t="s">
        <v>286</v>
      </c>
      <c r="J545" s="6" t="s">
        <v>286</v>
      </c>
      <c r="K545" s="6" t="s">
        <v>260</v>
      </c>
      <c r="L545" s="6">
        <v>2022094</v>
      </c>
      <c r="M545" s="9" t="s">
        <v>1160</v>
      </c>
      <c r="N545" s="6" t="s">
        <v>1158</v>
      </c>
      <c r="O545" s="6" t="s">
        <v>16</v>
      </c>
      <c r="P545" s="6" t="s">
        <v>19</v>
      </c>
      <c r="Q545" s="6" t="s">
        <v>1159</v>
      </c>
      <c r="R545" s="72">
        <v>38012986648625</v>
      </c>
      <c r="S545" s="6" t="s">
        <v>55</v>
      </c>
      <c r="T545" s="7">
        <v>140000</v>
      </c>
      <c r="U545" s="6">
        <v>48</v>
      </c>
      <c r="V545" s="80">
        <v>44889</v>
      </c>
    </row>
    <row r="546" spans="1:23" ht="66">
      <c r="A546" s="6">
        <v>92</v>
      </c>
      <c r="B546" s="38">
        <v>20005797400012</v>
      </c>
      <c r="C546" s="6" t="s">
        <v>15</v>
      </c>
      <c r="D546" s="6" t="s">
        <v>286</v>
      </c>
      <c r="E546" s="6" t="s">
        <v>550</v>
      </c>
      <c r="F546" s="6" t="s">
        <v>286</v>
      </c>
      <c r="G546" s="6" t="s">
        <v>286</v>
      </c>
      <c r="H546" s="6" t="s">
        <v>550</v>
      </c>
      <c r="I546" s="6" t="s">
        <v>286</v>
      </c>
      <c r="J546" s="6" t="s">
        <v>286</v>
      </c>
      <c r="K546" s="6" t="s">
        <v>260</v>
      </c>
      <c r="L546" s="6">
        <v>2022094</v>
      </c>
      <c r="M546" s="9" t="s">
        <v>1161</v>
      </c>
      <c r="N546" s="6" t="s">
        <v>1162</v>
      </c>
      <c r="O546" s="6" t="s">
        <v>16</v>
      </c>
      <c r="P546" s="6" t="s">
        <v>19</v>
      </c>
      <c r="Q546" s="6" t="s">
        <v>1159</v>
      </c>
      <c r="R546" s="72">
        <v>38012986648625</v>
      </c>
      <c r="S546" s="6" t="s">
        <v>55</v>
      </c>
      <c r="T546" s="7">
        <v>300000</v>
      </c>
      <c r="U546" s="6">
        <v>48</v>
      </c>
      <c r="V546" s="80">
        <v>44889</v>
      </c>
    </row>
    <row r="547" spans="1:23" ht="66">
      <c r="A547" s="6">
        <v>92</v>
      </c>
      <c r="B547" s="38">
        <v>20005797400012</v>
      </c>
      <c r="C547" s="6" t="s">
        <v>15</v>
      </c>
      <c r="D547" s="6" t="s">
        <v>286</v>
      </c>
      <c r="E547" s="6" t="s">
        <v>550</v>
      </c>
      <c r="F547" s="6" t="s">
        <v>286</v>
      </c>
      <c r="G547" s="6" t="s">
        <v>286</v>
      </c>
      <c r="H547" s="6" t="s">
        <v>550</v>
      </c>
      <c r="I547" s="6" t="s">
        <v>286</v>
      </c>
      <c r="J547" s="6" t="s">
        <v>286</v>
      </c>
      <c r="K547" s="6" t="s">
        <v>260</v>
      </c>
      <c r="L547" s="6">
        <v>2022094</v>
      </c>
      <c r="M547" s="9" t="s">
        <v>1157</v>
      </c>
      <c r="N547" s="6" t="s">
        <v>1158</v>
      </c>
      <c r="O547" s="6" t="s">
        <v>16</v>
      </c>
      <c r="P547" s="6" t="s">
        <v>19</v>
      </c>
      <c r="Q547" s="6" t="s">
        <v>1159</v>
      </c>
      <c r="R547" s="72">
        <v>38012986648625</v>
      </c>
      <c r="S547" s="6" t="s">
        <v>55</v>
      </c>
      <c r="T547" s="7">
        <v>150000</v>
      </c>
      <c r="U547" s="6">
        <v>48</v>
      </c>
      <c r="V547" s="80">
        <v>44889</v>
      </c>
    </row>
    <row r="548" spans="1:23" ht="66">
      <c r="A548" s="6">
        <v>92</v>
      </c>
      <c r="B548" s="38">
        <v>20005797400012</v>
      </c>
      <c r="C548" s="6" t="s">
        <v>15</v>
      </c>
      <c r="D548" s="6" t="s">
        <v>286</v>
      </c>
      <c r="E548" s="6" t="s">
        <v>550</v>
      </c>
      <c r="F548" s="6" t="s">
        <v>286</v>
      </c>
      <c r="G548" s="6" t="s">
        <v>286</v>
      </c>
      <c r="H548" s="6" t="s">
        <v>550</v>
      </c>
      <c r="I548" s="6" t="s">
        <v>286</v>
      </c>
      <c r="J548" s="6" t="s">
        <v>286</v>
      </c>
      <c r="K548" s="6" t="s">
        <v>260</v>
      </c>
      <c r="L548" s="6">
        <v>2022094</v>
      </c>
      <c r="M548" s="9" t="s">
        <v>1163</v>
      </c>
      <c r="N548" s="6" t="s">
        <v>1164</v>
      </c>
      <c r="O548" s="6" t="s">
        <v>16</v>
      </c>
      <c r="P548" s="6" t="s">
        <v>19</v>
      </c>
      <c r="Q548" s="6" t="s">
        <v>1159</v>
      </c>
      <c r="R548" s="72">
        <v>38012986648625</v>
      </c>
      <c r="S548" s="6" t="s">
        <v>55</v>
      </c>
      <c r="T548" s="7">
        <v>40000</v>
      </c>
      <c r="U548" s="6">
        <v>48</v>
      </c>
      <c r="V548" s="80">
        <v>44889</v>
      </c>
    </row>
    <row r="549" spans="1:23" ht="66">
      <c r="A549" s="6">
        <v>92</v>
      </c>
      <c r="B549" s="38">
        <v>20005797400012</v>
      </c>
      <c r="C549" s="6" t="s">
        <v>15</v>
      </c>
      <c r="D549" s="6" t="s">
        <v>286</v>
      </c>
      <c r="E549" s="6" t="s">
        <v>550</v>
      </c>
      <c r="F549" s="6" t="s">
        <v>286</v>
      </c>
      <c r="G549" s="6" t="s">
        <v>286</v>
      </c>
      <c r="H549" s="6" t="s">
        <v>550</v>
      </c>
      <c r="I549" s="6" t="s">
        <v>286</v>
      </c>
      <c r="J549" s="6" t="s">
        <v>286</v>
      </c>
      <c r="K549" s="6" t="s">
        <v>260</v>
      </c>
      <c r="L549" s="6">
        <v>2022094</v>
      </c>
      <c r="M549" s="9" t="s">
        <v>1166</v>
      </c>
      <c r="N549" s="6" t="s">
        <v>1167</v>
      </c>
      <c r="O549" s="6" t="s">
        <v>16</v>
      </c>
      <c r="P549" s="6" t="s">
        <v>19</v>
      </c>
      <c r="Q549" s="6" t="s">
        <v>1159</v>
      </c>
      <c r="R549" s="72">
        <v>38012986648625</v>
      </c>
      <c r="S549" s="6" t="s">
        <v>55</v>
      </c>
      <c r="T549" s="7">
        <v>20000</v>
      </c>
      <c r="U549" s="6">
        <v>48</v>
      </c>
      <c r="V549" s="80">
        <v>44889</v>
      </c>
    </row>
    <row r="550" spans="1:23" ht="79.2">
      <c r="A550" s="6">
        <v>92</v>
      </c>
      <c r="B550" s="38">
        <v>20005797400012</v>
      </c>
      <c r="C550" s="6" t="s">
        <v>15</v>
      </c>
      <c r="D550" s="6" t="s">
        <v>286</v>
      </c>
      <c r="E550" s="6" t="s">
        <v>550</v>
      </c>
      <c r="F550" s="6" t="s">
        <v>286</v>
      </c>
      <c r="G550" s="6" t="s">
        <v>286</v>
      </c>
      <c r="H550" s="6" t="s">
        <v>550</v>
      </c>
      <c r="I550" s="6" t="s">
        <v>286</v>
      </c>
      <c r="J550" s="6" t="s">
        <v>286</v>
      </c>
      <c r="K550" s="6" t="s">
        <v>260</v>
      </c>
      <c r="L550" s="6">
        <v>2022094</v>
      </c>
      <c r="M550" s="9" t="s">
        <v>1168</v>
      </c>
      <c r="N550" s="6" t="s">
        <v>1169</v>
      </c>
      <c r="O550" s="6" t="s">
        <v>16</v>
      </c>
      <c r="P550" s="6" t="s">
        <v>19</v>
      </c>
      <c r="Q550" s="6" t="s">
        <v>1159</v>
      </c>
      <c r="R550" s="72">
        <v>38012986648625</v>
      </c>
      <c r="S550" s="6" t="s">
        <v>55</v>
      </c>
      <c r="T550" s="7">
        <v>40000</v>
      </c>
      <c r="U550" s="6">
        <v>48</v>
      </c>
      <c r="V550" s="80">
        <v>44889</v>
      </c>
    </row>
    <row r="551" spans="1:23" ht="66">
      <c r="A551" s="6">
        <v>92</v>
      </c>
      <c r="B551" s="38">
        <v>20005797400012</v>
      </c>
      <c r="C551" s="6" t="s">
        <v>15</v>
      </c>
      <c r="D551" s="6" t="s">
        <v>286</v>
      </c>
      <c r="E551" s="6" t="s">
        <v>550</v>
      </c>
      <c r="F551" s="6" t="s">
        <v>286</v>
      </c>
      <c r="G551" s="6" t="s">
        <v>286</v>
      </c>
      <c r="H551" s="6" t="s">
        <v>550</v>
      </c>
      <c r="I551" s="6" t="s">
        <v>286</v>
      </c>
      <c r="J551" s="6" t="s">
        <v>286</v>
      </c>
      <c r="K551" s="6" t="s">
        <v>260</v>
      </c>
      <c r="L551" s="6">
        <v>2022095</v>
      </c>
      <c r="M551" s="9" t="s">
        <v>1170</v>
      </c>
      <c r="N551" s="6" t="s">
        <v>1171</v>
      </c>
      <c r="O551" s="6" t="s">
        <v>16</v>
      </c>
      <c r="P551" s="6" t="s">
        <v>572</v>
      </c>
      <c r="Q551" s="6" t="s">
        <v>1172</v>
      </c>
      <c r="R551" s="72">
        <v>78559287400040</v>
      </c>
      <c r="S551" s="6" t="s">
        <v>53</v>
      </c>
      <c r="T551" s="22">
        <v>7500</v>
      </c>
      <c r="U551" s="6">
        <v>36</v>
      </c>
      <c r="V551" s="80">
        <v>44939</v>
      </c>
    </row>
    <row r="552" spans="1:23" ht="79.2">
      <c r="A552" s="6">
        <v>92</v>
      </c>
      <c r="B552" s="38">
        <v>20005797400012</v>
      </c>
      <c r="C552" s="6" t="s">
        <v>15</v>
      </c>
      <c r="D552" s="6" t="s">
        <v>1173</v>
      </c>
      <c r="E552" s="6" t="s">
        <v>1173</v>
      </c>
      <c r="F552" s="6" t="s">
        <v>1173</v>
      </c>
      <c r="G552" s="6" t="s">
        <v>1173</v>
      </c>
      <c r="H552" s="6" t="s">
        <v>1173</v>
      </c>
      <c r="I552" s="6" t="s">
        <v>1173</v>
      </c>
      <c r="J552" s="6" t="s">
        <v>285</v>
      </c>
      <c r="K552" s="6" t="s">
        <v>260</v>
      </c>
      <c r="L552" s="6">
        <v>2022096</v>
      </c>
      <c r="M552" s="9" t="s">
        <v>1174</v>
      </c>
      <c r="N552" s="6" t="s">
        <v>913</v>
      </c>
      <c r="O552" s="6" t="s">
        <v>1175</v>
      </c>
      <c r="P552" s="6" t="s">
        <v>1176</v>
      </c>
      <c r="Q552" s="6" t="s">
        <v>1177</v>
      </c>
      <c r="R552" s="72">
        <v>54210765113030</v>
      </c>
      <c r="S552" s="6" t="s">
        <v>53</v>
      </c>
      <c r="T552" s="22">
        <v>1000000</v>
      </c>
      <c r="U552" s="6">
        <v>24</v>
      </c>
      <c r="V552" s="80">
        <v>44700</v>
      </c>
    </row>
    <row r="553" spans="1:23" ht="66">
      <c r="A553" s="6">
        <v>92</v>
      </c>
      <c r="B553" s="38">
        <v>20005797400012</v>
      </c>
      <c r="C553" s="6" t="s">
        <v>15</v>
      </c>
      <c r="D553" s="6" t="s">
        <v>1173</v>
      </c>
      <c r="E553" s="6" t="s">
        <v>1173</v>
      </c>
      <c r="F553" s="6" t="s">
        <v>1173</v>
      </c>
      <c r="G553" s="6" t="s">
        <v>1173</v>
      </c>
      <c r="H553" s="6" t="s">
        <v>1173</v>
      </c>
      <c r="I553" s="6" t="s">
        <v>1173</v>
      </c>
      <c r="J553" s="6" t="s">
        <v>285</v>
      </c>
      <c r="K553" s="6" t="s">
        <v>260</v>
      </c>
      <c r="L553" s="6">
        <v>2022096</v>
      </c>
      <c r="M553" s="9" t="s">
        <v>1178</v>
      </c>
      <c r="N553" s="6" t="s">
        <v>913</v>
      </c>
      <c r="O553" s="6" t="s">
        <v>23</v>
      </c>
      <c r="P553" s="6" t="s">
        <v>1176</v>
      </c>
      <c r="Q553" s="6" t="s">
        <v>1177</v>
      </c>
      <c r="R553" s="72">
        <v>54210765113030</v>
      </c>
      <c r="S553" s="6" t="s">
        <v>53</v>
      </c>
      <c r="T553" s="22">
        <v>1000000</v>
      </c>
      <c r="U553" s="6">
        <v>24</v>
      </c>
      <c r="V553" s="80">
        <v>44721</v>
      </c>
    </row>
    <row r="554" spans="1:23" ht="66">
      <c r="A554" s="6">
        <v>92</v>
      </c>
      <c r="B554" s="38">
        <v>20005797400012</v>
      </c>
      <c r="C554" s="6" t="s">
        <v>15</v>
      </c>
      <c r="D554" s="6" t="s">
        <v>1173</v>
      </c>
      <c r="E554" s="6" t="s">
        <v>1173</v>
      </c>
      <c r="F554" s="6" t="s">
        <v>1173</v>
      </c>
      <c r="G554" s="6" t="s">
        <v>1173</v>
      </c>
      <c r="H554" s="6" t="s">
        <v>1173</v>
      </c>
      <c r="I554" s="6" t="s">
        <v>1173</v>
      </c>
      <c r="J554" s="6" t="s">
        <v>285</v>
      </c>
      <c r="K554" s="6" t="s">
        <v>260</v>
      </c>
      <c r="L554" s="6">
        <v>2022096</v>
      </c>
      <c r="M554" s="9" t="s">
        <v>1179</v>
      </c>
      <c r="N554" s="6" t="s">
        <v>913</v>
      </c>
      <c r="O554" s="6" t="s">
        <v>1175</v>
      </c>
      <c r="P554" s="6" t="s">
        <v>1176</v>
      </c>
      <c r="Q554" s="6" t="s">
        <v>512</v>
      </c>
      <c r="R554" s="72">
        <v>44239544800057</v>
      </c>
      <c r="S554" s="6" t="s">
        <v>53</v>
      </c>
      <c r="T554" s="22">
        <v>1000000</v>
      </c>
      <c r="U554" s="6">
        <v>24</v>
      </c>
      <c r="V554" s="80">
        <v>44699</v>
      </c>
    </row>
    <row r="555" spans="1:23" ht="66">
      <c r="A555" s="6">
        <v>92</v>
      </c>
      <c r="B555" s="38">
        <v>20005797400012</v>
      </c>
      <c r="C555" s="6" t="s">
        <v>15</v>
      </c>
      <c r="D555" s="6" t="s">
        <v>1173</v>
      </c>
      <c r="E555" s="6" t="s">
        <v>1173</v>
      </c>
      <c r="F555" s="6" t="s">
        <v>1173</v>
      </c>
      <c r="G555" s="6" t="s">
        <v>1173</v>
      </c>
      <c r="H555" s="6" t="s">
        <v>1173</v>
      </c>
      <c r="I555" s="6" t="s">
        <v>1173</v>
      </c>
      <c r="J555" s="6" t="s">
        <v>285</v>
      </c>
      <c r="K555" s="6" t="s">
        <v>260</v>
      </c>
      <c r="L555" s="6">
        <v>2022096</v>
      </c>
      <c r="M555" s="9" t="s">
        <v>1180</v>
      </c>
      <c r="N555" s="6" t="s">
        <v>913</v>
      </c>
      <c r="O555" s="6" t="s">
        <v>23</v>
      </c>
      <c r="P555" s="6" t="s">
        <v>1176</v>
      </c>
      <c r="Q555" s="6" t="s">
        <v>512</v>
      </c>
      <c r="R555" s="72">
        <v>44239544800057</v>
      </c>
      <c r="S555" s="6" t="s">
        <v>53</v>
      </c>
      <c r="T555" s="22">
        <v>1000000</v>
      </c>
      <c r="U555" s="6">
        <v>24</v>
      </c>
      <c r="V555" s="80">
        <v>44714</v>
      </c>
    </row>
    <row r="556" spans="1:23" ht="66">
      <c r="A556" s="6">
        <v>92</v>
      </c>
      <c r="B556" s="38">
        <v>20005797400012</v>
      </c>
      <c r="C556" s="6" t="s">
        <v>15</v>
      </c>
      <c r="D556" s="6" t="s">
        <v>286</v>
      </c>
      <c r="E556" s="6" t="s">
        <v>550</v>
      </c>
      <c r="F556" s="6" t="s">
        <v>286</v>
      </c>
      <c r="G556" s="6" t="s">
        <v>286</v>
      </c>
      <c r="H556" s="6" t="s">
        <v>550</v>
      </c>
      <c r="I556" s="6" t="s">
        <v>286</v>
      </c>
      <c r="J556" s="6" t="s">
        <v>286</v>
      </c>
      <c r="K556" s="6" t="s">
        <v>260</v>
      </c>
      <c r="L556" s="6">
        <v>2022097</v>
      </c>
      <c r="M556" s="9" t="s">
        <v>1536</v>
      </c>
      <c r="N556" s="6" t="s">
        <v>801</v>
      </c>
      <c r="O556" s="6" t="s">
        <v>16</v>
      </c>
      <c r="P556" s="6" t="s">
        <v>572</v>
      </c>
      <c r="Q556" s="6" t="s">
        <v>1181</v>
      </c>
      <c r="R556" s="72" t="s">
        <v>974</v>
      </c>
      <c r="S556" s="6" t="s">
        <v>53</v>
      </c>
      <c r="T556" s="7">
        <v>4500</v>
      </c>
      <c r="U556" s="6">
        <v>7</v>
      </c>
      <c r="V556" s="80">
        <v>44894</v>
      </c>
      <c r="W556" s="108"/>
    </row>
    <row r="557" spans="1:23" ht="66">
      <c r="A557" s="6">
        <v>92</v>
      </c>
      <c r="B557" s="38">
        <v>20005797400012</v>
      </c>
      <c r="C557" s="6" t="s">
        <v>15</v>
      </c>
      <c r="D557" s="6" t="s">
        <v>286</v>
      </c>
      <c r="E557" s="6" t="s">
        <v>550</v>
      </c>
      <c r="F557" s="6" t="s">
        <v>286</v>
      </c>
      <c r="G557" s="6" t="s">
        <v>286</v>
      </c>
      <c r="H557" s="6" t="s">
        <v>550</v>
      </c>
      <c r="I557" s="6" t="s">
        <v>286</v>
      </c>
      <c r="J557" s="6" t="s">
        <v>286</v>
      </c>
      <c r="K557" s="6" t="s">
        <v>260</v>
      </c>
      <c r="L557" s="6">
        <v>2022098</v>
      </c>
      <c r="M557" s="9" t="s">
        <v>1182</v>
      </c>
      <c r="N557" s="6" t="s">
        <v>801</v>
      </c>
      <c r="O557" s="6" t="s">
        <v>16</v>
      </c>
      <c r="P557" s="6" t="s">
        <v>572</v>
      </c>
      <c r="Q557" s="6" t="s">
        <v>1183</v>
      </c>
      <c r="R557" s="72">
        <v>50132751400060</v>
      </c>
      <c r="S557" s="6" t="s">
        <v>53</v>
      </c>
      <c r="T557" s="7">
        <v>31351.25</v>
      </c>
      <c r="U557" s="6">
        <v>3</v>
      </c>
      <c r="V557" s="80">
        <v>44862</v>
      </c>
    </row>
    <row r="558" spans="1:23" ht="66">
      <c r="A558" s="6">
        <v>92</v>
      </c>
      <c r="B558" s="38">
        <v>20005797400012</v>
      </c>
      <c r="C558" s="6" t="s">
        <v>15</v>
      </c>
      <c r="D558" s="6" t="s">
        <v>286</v>
      </c>
      <c r="E558" s="6" t="s">
        <v>550</v>
      </c>
      <c r="F558" s="6" t="s">
        <v>286</v>
      </c>
      <c r="G558" s="6" t="s">
        <v>286</v>
      </c>
      <c r="H558" s="6" t="s">
        <v>550</v>
      </c>
      <c r="I558" s="6" t="s">
        <v>286</v>
      </c>
      <c r="J558" s="6" t="s">
        <v>286</v>
      </c>
      <c r="K558" s="6" t="s">
        <v>260</v>
      </c>
      <c r="L558" s="6">
        <v>2022099</v>
      </c>
      <c r="M558" s="9" t="s">
        <v>1184</v>
      </c>
      <c r="N558" s="6" t="s">
        <v>1185</v>
      </c>
      <c r="O558" s="6" t="s">
        <v>16</v>
      </c>
      <c r="P558" s="6" t="s">
        <v>572</v>
      </c>
      <c r="Q558" s="6" t="s">
        <v>1186</v>
      </c>
      <c r="R558" s="72">
        <v>62204644900147</v>
      </c>
      <c r="S558" s="6" t="s">
        <v>53</v>
      </c>
      <c r="T558" s="7">
        <v>31666.67</v>
      </c>
      <c r="U558" s="6">
        <v>12</v>
      </c>
      <c r="V558" s="80">
        <v>44861</v>
      </c>
    </row>
    <row r="559" spans="1:23" ht="66">
      <c r="A559" s="6">
        <v>92</v>
      </c>
      <c r="B559" s="38">
        <v>20005797400012</v>
      </c>
      <c r="C559" s="6" t="s">
        <v>15</v>
      </c>
      <c r="D559" s="6" t="s">
        <v>286</v>
      </c>
      <c r="E559" s="6" t="s">
        <v>550</v>
      </c>
      <c r="F559" s="6" t="s">
        <v>286</v>
      </c>
      <c r="G559" s="6" t="s">
        <v>286</v>
      </c>
      <c r="H559" s="6" t="s">
        <v>550</v>
      </c>
      <c r="I559" s="6" t="s">
        <v>286</v>
      </c>
      <c r="J559" s="6" t="s">
        <v>286</v>
      </c>
      <c r="K559" s="6" t="s">
        <v>260</v>
      </c>
      <c r="L559" s="6">
        <v>2022100</v>
      </c>
      <c r="M559" s="9" t="s">
        <v>1187</v>
      </c>
      <c r="N559" s="6" t="s">
        <v>1048</v>
      </c>
      <c r="O559" s="6" t="s">
        <v>16</v>
      </c>
      <c r="P559" s="6" t="s">
        <v>24</v>
      </c>
      <c r="Q559" s="6" t="s">
        <v>1188</v>
      </c>
      <c r="R559" s="72">
        <v>87927296100019</v>
      </c>
      <c r="S559" s="6" t="s">
        <v>56</v>
      </c>
      <c r="T559" s="7">
        <v>88251.75</v>
      </c>
      <c r="U559" s="6" t="s">
        <v>1189</v>
      </c>
      <c r="V559" s="80">
        <v>44869</v>
      </c>
    </row>
    <row r="560" spans="1:23" ht="66">
      <c r="A560" s="6">
        <v>92</v>
      </c>
      <c r="B560" s="38">
        <v>20005797400012</v>
      </c>
      <c r="C560" s="6" t="s">
        <v>15</v>
      </c>
      <c r="D560" s="6" t="s">
        <v>286</v>
      </c>
      <c r="E560" s="6" t="s">
        <v>550</v>
      </c>
      <c r="F560" s="6" t="s">
        <v>285</v>
      </c>
      <c r="G560" s="6" t="s">
        <v>286</v>
      </c>
      <c r="H560" s="6" t="s">
        <v>550</v>
      </c>
      <c r="I560" s="6" t="s">
        <v>286</v>
      </c>
      <c r="J560" s="6" t="s">
        <v>286</v>
      </c>
      <c r="K560" s="6" t="s">
        <v>260</v>
      </c>
      <c r="L560" s="6">
        <v>2022101</v>
      </c>
      <c r="M560" s="9" t="s">
        <v>1190</v>
      </c>
      <c r="N560" s="6" t="s">
        <v>1191</v>
      </c>
      <c r="O560" s="6" t="s">
        <v>16</v>
      </c>
      <c r="P560" s="6" t="s">
        <v>572</v>
      </c>
      <c r="Q560" s="6" t="s">
        <v>1192</v>
      </c>
      <c r="R560" s="72">
        <v>49431060000023</v>
      </c>
      <c r="S560" s="6" t="s">
        <v>54</v>
      </c>
      <c r="T560" s="7">
        <v>1457771.5</v>
      </c>
      <c r="U560" s="6">
        <v>72</v>
      </c>
      <c r="V560" s="80">
        <v>44894</v>
      </c>
      <c r="W560" s="108"/>
    </row>
    <row r="561" spans="1:23" ht="66">
      <c r="A561" s="6">
        <v>92</v>
      </c>
      <c r="B561" s="38">
        <v>20005797400012</v>
      </c>
      <c r="C561" s="6" t="s">
        <v>15</v>
      </c>
      <c r="D561" s="6" t="s">
        <v>286</v>
      </c>
      <c r="E561" s="6" t="s">
        <v>550</v>
      </c>
      <c r="F561" s="6" t="s">
        <v>286</v>
      </c>
      <c r="G561" s="6" t="s">
        <v>286</v>
      </c>
      <c r="H561" s="6" t="s">
        <v>550</v>
      </c>
      <c r="I561" s="6" t="s">
        <v>286</v>
      </c>
      <c r="J561" s="6" t="s">
        <v>286</v>
      </c>
      <c r="K561" s="6" t="s">
        <v>260</v>
      </c>
      <c r="L561" s="6">
        <v>2022102</v>
      </c>
      <c r="M561" s="9" t="s">
        <v>1193</v>
      </c>
      <c r="N561" s="6" t="s">
        <v>1191</v>
      </c>
      <c r="O561" s="6" t="s">
        <v>16</v>
      </c>
      <c r="P561" s="6" t="s">
        <v>572</v>
      </c>
      <c r="Q561" s="6" t="s">
        <v>1194</v>
      </c>
      <c r="R561" s="72">
        <v>41498295900044</v>
      </c>
      <c r="S561" s="6" t="s">
        <v>53</v>
      </c>
      <c r="T561" s="7">
        <v>39900</v>
      </c>
      <c r="U561" s="6">
        <v>12</v>
      </c>
      <c r="V561" s="80">
        <v>44914</v>
      </c>
      <c r="W561" s="108"/>
    </row>
    <row r="562" spans="1:23" ht="66">
      <c r="A562" s="6">
        <v>92</v>
      </c>
      <c r="B562" s="38">
        <v>20005797400012</v>
      </c>
      <c r="C562" s="6" t="s">
        <v>15</v>
      </c>
      <c r="D562" s="6" t="s">
        <v>286</v>
      </c>
      <c r="E562" s="6" t="s">
        <v>550</v>
      </c>
      <c r="F562" s="6" t="s">
        <v>286</v>
      </c>
      <c r="G562" s="6" t="s">
        <v>286</v>
      </c>
      <c r="H562" s="6" t="s">
        <v>550</v>
      </c>
      <c r="I562" s="6" t="s">
        <v>286</v>
      </c>
      <c r="J562" s="6" t="s">
        <v>286</v>
      </c>
      <c r="K562" s="6" t="s">
        <v>260</v>
      </c>
      <c r="L562" s="6">
        <v>2022103</v>
      </c>
      <c r="M562" s="9" t="s">
        <v>1195</v>
      </c>
      <c r="N562" s="6" t="s">
        <v>801</v>
      </c>
      <c r="O562" s="6" t="s">
        <v>16</v>
      </c>
      <c r="P562" s="6" t="s">
        <v>572</v>
      </c>
      <c r="Q562" s="6" t="s">
        <v>946</v>
      </c>
      <c r="R562" s="72">
        <v>32555372500020</v>
      </c>
      <c r="S562" s="6" t="s">
        <v>53</v>
      </c>
      <c r="T562" s="7">
        <v>4000</v>
      </c>
      <c r="U562" s="6">
        <v>5</v>
      </c>
      <c r="V562" s="80">
        <v>44882</v>
      </c>
    </row>
    <row r="563" spans="1:23" ht="66">
      <c r="A563" s="6">
        <v>92</v>
      </c>
      <c r="B563" s="38">
        <v>20005797400012</v>
      </c>
      <c r="C563" s="6" t="s">
        <v>15</v>
      </c>
      <c r="D563" s="6" t="s">
        <v>285</v>
      </c>
      <c r="E563" s="6">
        <v>10</v>
      </c>
      <c r="F563" s="6" t="s">
        <v>285</v>
      </c>
      <c r="G563" s="6" t="s">
        <v>286</v>
      </c>
      <c r="H563" s="6" t="s">
        <v>550</v>
      </c>
      <c r="I563" s="6" t="s">
        <v>286</v>
      </c>
      <c r="J563" s="6" t="s">
        <v>286</v>
      </c>
      <c r="K563" s="6" t="s">
        <v>260</v>
      </c>
      <c r="L563" s="6">
        <v>2022104</v>
      </c>
      <c r="M563" s="9" t="s">
        <v>1196</v>
      </c>
      <c r="N563" s="19" t="s">
        <v>45</v>
      </c>
      <c r="O563" s="19" t="s">
        <v>16</v>
      </c>
      <c r="P563" s="19" t="s">
        <v>24</v>
      </c>
      <c r="Q563" s="19" t="s">
        <v>1197</v>
      </c>
      <c r="R563" s="82">
        <v>56206223200045</v>
      </c>
      <c r="S563" s="19" t="s">
        <v>54</v>
      </c>
      <c r="T563" s="35">
        <v>299981.5</v>
      </c>
      <c r="U563" s="19">
        <v>16</v>
      </c>
      <c r="V563" s="83">
        <v>44881</v>
      </c>
    </row>
    <row r="564" spans="1:23" ht="66">
      <c r="A564" s="6">
        <v>92</v>
      </c>
      <c r="B564" s="38">
        <v>20005797400012</v>
      </c>
      <c r="C564" s="6" t="s">
        <v>15</v>
      </c>
      <c r="D564" s="6" t="s">
        <v>285</v>
      </c>
      <c r="E564" s="6">
        <v>10</v>
      </c>
      <c r="F564" s="6" t="s">
        <v>286</v>
      </c>
      <c r="G564" s="6" t="s">
        <v>286</v>
      </c>
      <c r="H564" s="6" t="s">
        <v>550</v>
      </c>
      <c r="I564" s="6" t="s">
        <v>286</v>
      </c>
      <c r="J564" s="6" t="s">
        <v>286</v>
      </c>
      <c r="K564" s="6" t="s">
        <v>260</v>
      </c>
      <c r="L564" s="6">
        <v>2022104</v>
      </c>
      <c r="M564" s="9" t="s">
        <v>1198</v>
      </c>
      <c r="N564" s="19" t="s">
        <v>80</v>
      </c>
      <c r="O564" s="19" t="s">
        <v>16</v>
      </c>
      <c r="P564" s="19" t="s">
        <v>24</v>
      </c>
      <c r="Q564" s="19" t="s">
        <v>728</v>
      </c>
      <c r="R564" s="82">
        <v>41239753100051</v>
      </c>
      <c r="S564" s="19" t="s">
        <v>54</v>
      </c>
      <c r="T564" s="35">
        <v>313476.40000000002</v>
      </c>
      <c r="U564" s="19">
        <v>16</v>
      </c>
      <c r="V564" s="83">
        <v>44881</v>
      </c>
    </row>
    <row r="565" spans="1:23" ht="66">
      <c r="A565" s="6">
        <v>92</v>
      </c>
      <c r="B565" s="38">
        <v>20005797400012</v>
      </c>
      <c r="C565" s="6" t="s">
        <v>15</v>
      </c>
      <c r="D565" s="6" t="s">
        <v>286</v>
      </c>
      <c r="E565" s="6" t="s">
        <v>550</v>
      </c>
      <c r="F565" s="6" t="s">
        <v>286</v>
      </c>
      <c r="G565" s="6" t="s">
        <v>286</v>
      </c>
      <c r="H565" s="6" t="s">
        <v>550</v>
      </c>
      <c r="I565" s="6" t="s">
        <v>286</v>
      </c>
      <c r="J565" s="6" t="s">
        <v>286</v>
      </c>
      <c r="K565" s="6" t="s">
        <v>260</v>
      </c>
      <c r="L565" s="6">
        <v>2022105</v>
      </c>
      <c r="M565" s="9" t="s">
        <v>1199</v>
      </c>
      <c r="N565" s="6" t="s">
        <v>1200</v>
      </c>
      <c r="O565" s="6" t="s">
        <v>16</v>
      </c>
      <c r="P565" s="6" t="s">
        <v>19</v>
      </c>
      <c r="Q565" s="6" t="s">
        <v>1201</v>
      </c>
      <c r="R565" s="72">
        <v>40986794200461</v>
      </c>
      <c r="S565" s="6" t="s">
        <v>54</v>
      </c>
      <c r="T565" s="22">
        <v>5000000</v>
      </c>
      <c r="U565" s="6">
        <v>48</v>
      </c>
      <c r="V565" s="80">
        <v>44917</v>
      </c>
    </row>
    <row r="566" spans="1:23" ht="66">
      <c r="A566" s="6">
        <v>92</v>
      </c>
      <c r="B566" s="38">
        <v>20005797400012</v>
      </c>
      <c r="C566" s="6" t="s">
        <v>15</v>
      </c>
      <c r="D566" s="6" t="s">
        <v>286</v>
      </c>
      <c r="E566" s="6" t="s">
        <v>550</v>
      </c>
      <c r="F566" s="6" t="s">
        <v>286</v>
      </c>
      <c r="G566" s="6" t="s">
        <v>286</v>
      </c>
      <c r="H566" s="6" t="s">
        <v>550</v>
      </c>
      <c r="I566" s="6" t="s">
        <v>286</v>
      </c>
      <c r="J566" s="6" t="s">
        <v>286</v>
      </c>
      <c r="K566" s="6" t="s">
        <v>260</v>
      </c>
      <c r="L566" s="6">
        <v>2022106</v>
      </c>
      <c r="M566" s="9" t="s">
        <v>1202</v>
      </c>
      <c r="N566" s="6" t="s">
        <v>1203</v>
      </c>
      <c r="O566" s="6" t="s">
        <v>16</v>
      </c>
      <c r="P566" s="6" t="s">
        <v>776</v>
      </c>
      <c r="Q566" s="6" t="s">
        <v>1204</v>
      </c>
      <c r="R566" s="72">
        <v>83381722400029</v>
      </c>
      <c r="S566" s="6" t="s">
        <v>53</v>
      </c>
      <c r="T566" s="7">
        <v>101938.98</v>
      </c>
      <c r="U566" s="6">
        <v>48</v>
      </c>
      <c r="V566" s="80">
        <v>44918</v>
      </c>
    </row>
    <row r="567" spans="1:23" ht="66">
      <c r="A567" s="6">
        <v>92</v>
      </c>
      <c r="B567" s="38">
        <v>20005797400012</v>
      </c>
      <c r="C567" s="6" t="s">
        <v>15</v>
      </c>
      <c r="D567" s="6" t="s">
        <v>286</v>
      </c>
      <c r="E567" s="6" t="s">
        <v>550</v>
      </c>
      <c r="F567" s="6" t="s">
        <v>286</v>
      </c>
      <c r="G567" s="6" t="s">
        <v>286</v>
      </c>
      <c r="H567" s="6" t="s">
        <v>550</v>
      </c>
      <c r="I567" s="6" t="s">
        <v>286</v>
      </c>
      <c r="J567" s="6" t="s">
        <v>286</v>
      </c>
      <c r="K567" s="6" t="s">
        <v>260</v>
      </c>
      <c r="L567" s="6">
        <v>2022106</v>
      </c>
      <c r="M567" s="9" t="s">
        <v>1205</v>
      </c>
      <c r="N567" s="6" t="s">
        <v>1206</v>
      </c>
      <c r="O567" s="6" t="s">
        <v>16</v>
      </c>
      <c r="P567" s="6" t="s">
        <v>19</v>
      </c>
      <c r="Q567" s="6" t="s">
        <v>1204</v>
      </c>
      <c r="R567" s="72">
        <v>83381722400029</v>
      </c>
      <c r="S567" s="6" t="s">
        <v>53</v>
      </c>
      <c r="T567" s="7">
        <v>58021.33</v>
      </c>
      <c r="U567" s="6">
        <v>48</v>
      </c>
      <c r="V567" s="80">
        <v>44918</v>
      </c>
    </row>
    <row r="568" spans="1:23" ht="66">
      <c r="A568" s="6">
        <v>92</v>
      </c>
      <c r="B568" s="38">
        <v>20005797400012</v>
      </c>
      <c r="C568" s="6" t="s">
        <v>15</v>
      </c>
      <c r="D568" s="6" t="s">
        <v>286</v>
      </c>
      <c r="E568" s="6" t="s">
        <v>550</v>
      </c>
      <c r="F568" s="6" t="s">
        <v>286</v>
      </c>
      <c r="G568" s="6" t="s">
        <v>286</v>
      </c>
      <c r="H568" s="6" t="s">
        <v>550</v>
      </c>
      <c r="I568" s="6" t="s">
        <v>286</v>
      </c>
      <c r="J568" s="6" t="s">
        <v>286</v>
      </c>
      <c r="K568" s="6" t="s">
        <v>260</v>
      </c>
      <c r="L568" s="6">
        <v>2022106</v>
      </c>
      <c r="M568" s="9" t="s">
        <v>1207</v>
      </c>
      <c r="N568" s="6" t="s">
        <v>1208</v>
      </c>
      <c r="O568" s="6" t="s">
        <v>16</v>
      </c>
      <c r="P568" s="6" t="s">
        <v>776</v>
      </c>
      <c r="Q568" s="6" t="s">
        <v>1204</v>
      </c>
      <c r="R568" s="72">
        <v>83381722400029</v>
      </c>
      <c r="S568" s="6" t="s">
        <v>53</v>
      </c>
      <c r="T568" s="7">
        <v>335396.38</v>
      </c>
      <c r="U568" s="6">
        <v>48</v>
      </c>
      <c r="V568" s="80">
        <v>44918</v>
      </c>
    </row>
    <row r="569" spans="1:23" ht="66">
      <c r="A569" s="6">
        <v>92</v>
      </c>
      <c r="B569" s="38">
        <v>20005797400012</v>
      </c>
      <c r="C569" s="6" t="s">
        <v>15</v>
      </c>
      <c r="D569" s="6" t="s">
        <v>285</v>
      </c>
      <c r="E569" s="6">
        <v>5</v>
      </c>
      <c r="F569" s="6" t="s">
        <v>286</v>
      </c>
      <c r="G569" s="6" t="s">
        <v>286</v>
      </c>
      <c r="H569" s="6" t="s">
        <v>550</v>
      </c>
      <c r="I569" s="6" t="s">
        <v>286</v>
      </c>
      <c r="J569" s="6" t="s">
        <v>286</v>
      </c>
      <c r="K569" s="6" t="s">
        <v>260</v>
      </c>
      <c r="L569" s="6">
        <v>2022107</v>
      </c>
      <c r="M569" s="9" t="s">
        <v>1209</v>
      </c>
      <c r="N569" s="19" t="s">
        <v>1210</v>
      </c>
      <c r="O569" s="6" t="s">
        <v>16</v>
      </c>
      <c r="P569" s="6" t="s">
        <v>24</v>
      </c>
      <c r="Q569" s="6" t="s">
        <v>1211</v>
      </c>
      <c r="R569" s="72">
        <v>52485922000047</v>
      </c>
      <c r="S569" s="19" t="s">
        <v>54</v>
      </c>
      <c r="T569" s="22">
        <v>214000</v>
      </c>
      <c r="U569" s="6">
        <v>48</v>
      </c>
      <c r="V569" s="80">
        <v>44880</v>
      </c>
    </row>
    <row r="570" spans="1:23" ht="66">
      <c r="A570" s="6">
        <v>92</v>
      </c>
      <c r="B570" s="38">
        <v>20005797400012</v>
      </c>
      <c r="C570" s="6" t="s">
        <v>15</v>
      </c>
      <c r="D570" s="6" t="s">
        <v>286</v>
      </c>
      <c r="E570" s="6" t="s">
        <v>550</v>
      </c>
      <c r="F570" s="6" t="s">
        <v>286</v>
      </c>
      <c r="G570" s="6" t="s">
        <v>286</v>
      </c>
      <c r="H570" s="6" t="s">
        <v>550</v>
      </c>
      <c r="I570" s="6" t="s">
        <v>286</v>
      </c>
      <c r="J570" s="6" t="s">
        <v>286</v>
      </c>
      <c r="K570" s="6" t="s">
        <v>260</v>
      </c>
      <c r="L570" s="6">
        <v>2022108</v>
      </c>
      <c r="M570" s="9" t="s">
        <v>1212</v>
      </c>
      <c r="N570" s="6" t="s">
        <v>801</v>
      </c>
      <c r="O570" s="6" t="s">
        <v>16</v>
      </c>
      <c r="P570" s="6" t="s">
        <v>572</v>
      </c>
      <c r="Q570" s="6" t="s">
        <v>1213</v>
      </c>
      <c r="R570" s="72">
        <v>30127265400031</v>
      </c>
      <c r="S570" s="6" t="s">
        <v>53</v>
      </c>
      <c r="T570" s="7">
        <v>1917.98</v>
      </c>
      <c r="U570" s="6">
        <v>6</v>
      </c>
      <c r="V570" s="80">
        <v>44882</v>
      </c>
      <c r="W570" s="108"/>
    </row>
    <row r="571" spans="1:23" ht="66">
      <c r="A571" s="6">
        <v>92</v>
      </c>
      <c r="B571" s="38">
        <v>20005797400012</v>
      </c>
      <c r="C571" s="6" t="s">
        <v>15</v>
      </c>
      <c r="D571" s="6" t="s">
        <v>286</v>
      </c>
      <c r="E571" s="6" t="s">
        <v>550</v>
      </c>
      <c r="F571" s="6" t="s">
        <v>286</v>
      </c>
      <c r="G571" s="6" t="s">
        <v>286</v>
      </c>
      <c r="H571" s="6" t="s">
        <v>550</v>
      </c>
      <c r="I571" s="6" t="s">
        <v>286</v>
      </c>
      <c r="J571" s="6" t="s">
        <v>286</v>
      </c>
      <c r="K571" s="6" t="s">
        <v>260</v>
      </c>
      <c r="L571" s="6">
        <v>2022109</v>
      </c>
      <c r="M571" s="9" t="s">
        <v>1214</v>
      </c>
      <c r="N571" s="6" t="s">
        <v>801</v>
      </c>
      <c r="O571" s="6" t="s">
        <v>16</v>
      </c>
      <c r="P571" s="6" t="s">
        <v>572</v>
      </c>
      <c r="Q571" s="6" t="s">
        <v>1215</v>
      </c>
      <c r="R571" s="72">
        <v>49473717400024</v>
      </c>
      <c r="S571" s="6" t="s">
        <v>53</v>
      </c>
      <c r="T571" s="7">
        <v>835</v>
      </c>
      <c r="U571" s="6">
        <v>1</v>
      </c>
      <c r="V571" s="80">
        <v>44882</v>
      </c>
      <c r="W571" s="108"/>
    </row>
    <row r="572" spans="1:23" ht="66">
      <c r="A572" s="6">
        <v>92</v>
      </c>
      <c r="B572" s="38">
        <v>20005797400012</v>
      </c>
      <c r="C572" s="6" t="s">
        <v>15</v>
      </c>
      <c r="D572" s="6" t="s">
        <v>286</v>
      </c>
      <c r="E572" s="6" t="s">
        <v>550</v>
      </c>
      <c r="F572" s="6" t="s">
        <v>286</v>
      </c>
      <c r="G572" s="6" t="s">
        <v>286</v>
      </c>
      <c r="H572" s="6" t="s">
        <v>550</v>
      </c>
      <c r="I572" s="6" t="s">
        <v>286</v>
      </c>
      <c r="J572" s="6" t="s">
        <v>286</v>
      </c>
      <c r="K572" s="6" t="s">
        <v>260</v>
      </c>
      <c r="L572" s="6">
        <v>2022110</v>
      </c>
      <c r="M572" s="9" t="s">
        <v>1216</v>
      </c>
      <c r="N572" s="6" t="s">
        <v>1217</v>
      </c>
      <c r="O572" s="6" t="s">
        <v>16</v>
      </c>
      <c r="P572" s="6" t="s">
        <v>572</v>
      </c>
      <c r="Q572" s="6" t="s">
        <v>1218</v>
      </c>
      <c r="R572" s="72">
        <v>43401842000050</v>
      </c>
      <c r="S572" s="6" t="s">
        <v>53</v>
      </c>
      <c r="T572" s="7">
        <v>24900</v>
      </c>
      <c r="U572" s="6">
        <v>36</v>
      </c>
      <c r="V572" s="80">
        <v>44937</v>
      </c>
    </row>
    <row r="573" spans="1:23" ht="66">
      <c r="A573" s="6">
        <v>92</v>
      </c>
      <c r="B573" s="38">
        <v>20005797400012</v>
      </c>
      <c r="C573" s="6" t="s">
        <v>15</v>
      </c>
      <c r="D573" s="6" t="s">
        <v>286</v>
      </c>
      <c r="E573" s="6" t="s">
        <v>550</v>
      </c>
      <c r="F573" s="6" t="s">
        <v>286</v>
      </c>
      <c r="G573" s="6" t="s">
        <v>286</v>
      </c>
      <c r="H573" s="6" t="s">
        <v>550</v>
      </c>
      <c r="I573" s="6" t="s">
        <v>286</v>
      </c>
      <c r="J573" s="6" t="s">
        <v>286</v>
      </c>
      <c r="K573" s="6" t="s">
        <v>260</v>
      </c>
      <c r="L573" s="6">
        <v>2022111</v>
      </c>
      <c r="M573" s="9" t="s">
        <v>1219</v>
      </c>
      <c r="N573" s="6" t="s">
        <v>1220</v>
      </c>
      <c r="O573" s="6" t="s">
        <v>16</v>
      </c>
      <c r="P573" s="6" t="s">
        <v>572</v>
      </c>
      <c r="Q573" s="6" t="s">
        <v>1221</v>
      </c>
      <c r="R573" s="72">
        <v>412280737</v>
      </c>
      <c r="S573" s="6" t="s">
        <v>53</v>
      </c>
      <c r="T573" s="7">
        <v>1635</v>
      </c>
      <c r="U573" s="6">
        <v>12</v>
      </c>
      <c r="V573" s="80">
        <v>44887</v>
      </c>
    </row>
    <row r="574" spans="1:23" ht="66">
      <c r="A574" s="6">
        <v>92</v>
      </c>
      <c r="B574" s="38">
        <v>20005797400012</v>
      </c>
      <c r="C574" s="6" t="s">
        <v>15</v>
      </c>
      <c r="D574" s="6" t="s">
        <v>286</v>
      </c>
      <c r="E574" s="6" t="s">
        <v>550</v>
      </c>
      <c r="F574" s="6" t="s">
        <v>286</v>
      </c>
      <c r="G574" s="6" t="s">
        <v>286</v>
      </c>
      <c r="H574" s="6" t="s">
        <v>550</v>
      </c>
      <c r="I574" s="6" t="s">
        <v>286</v>
      </c>
      <c r="J574" s="6" t="s">
        <v>286</v>
      </c>
      <c r="K574" s="6" t="s">
        <v>260</v>
      </c>
      <c r="L574" s="6">
        <v>2022112</v>
      </c>
      <c r="M574" s="9" t="s">
        <v>1222</v>
      </c>
      <c r="N574" s="6" t="s">
        <v>1217</v>
      </c>
      <c r="O574" s="6" t="s">
        <v>16</v>
      </c>
      <c r="P574" s="6" t="s">
        <v>572</v>
      </c>
      <c r="Q574" s="6" t="s">
        <v>1223</v>
      </c>
      <c r="R574" s="72">
        <v>433909132</v>
      </c>
      <c r="S574" s="6" t="s">
        <v>53</v>
      </c>
      <c r="T574" s="7">
        <v>720</v>
      </c>
      <c r="U574" s="6">
        <v>12</v>
      </c>
      <c r="V574" s="80">
        <v>44910</v>
      </c>
      <c r="W574" s="108"/>
    </row>
    <row r="575" spans="1:23" ht="66">
      <c r="A575" s="6">
        <v>92</v>
      </c>
      <c r="B575" s="38">
        <v>20005797400012</v>
      </c>
      <c r="C575" s="6" t="s">
        <v>15</v>
      </c>
      <c r="D575" s="6" t="s">
        <v>285</v>
      </c>
      <c r="E575" s="6">
        <v>10</v>
      </c>
      <c r="F575" s="6" t="s">
        <v>285</v>
      </c>
      <c r="G575" s="6" t="s">
        <v>286</v>
      </c>
      <c r="H575" s="6" t="s">
        <v>550</v>
      </c>
      <c r="I575" s="6" t="s">
        <v>286</v>
      </c>
      <c r="J575" s="6" t="s">
        <v>286</v>
      </c>
      <c r="K575" s="6" t="s">
        <v>262</v>
      </c>
      <c r="L575" s="6">
        <v>2022113</v>
      </c>
      <c r="M575" s="9" t="s">
        <v>1616</v>
      </c>
      <c r="N575" s="6" t="s">
        <v>80</v>
      </c>
      <c r="O575" s="6" t="s">
        <v>16</v>
      </c>
      <c r="P575" s="6" t="s">
        <v>24</v>
      </c>
      <c r="Q575" s="6" t="s">
        <v>1224</v>
      </c>
      <c r="R575" s="72">
        <v>67201924700069</v>
      </c>
      <c r="S575" s="6" t="s">
        <v>54</v>
      </c>
      <c r="T575" s="7">
        <v>239420.09</v>
      </c>
      <c r="U575" s="6">
        <v>16</v>
      </c>
      <c r="V575" s="80">
        <v>44914</v>
      </c>
      <c r="W575" s="108"/>
    </row>
    <row r="576" spans="1:23" ht="66">
      <c r="A576" s="6">
        <v>92</v>
      </c>
      <c r="B576" s="38">
        <v>20005797400012</v>
      </c>
      <c r="C576" s="6" t="s">
        <v>15</v>
      </c>
      <c r="D576" s="6" t="s">
        <v>286</v>
      </c>
      <c r="E576" s="6" t="s">
        <v>550</v>
      </c>
      <c r="F576" s="6" t="s">
        <v>286</v>
      </c>
      <c r="G576" s="6" t="s">
        <v>286</v>
      </c>
      <c r="H576" s="6" t="s">
        <v>550</v>
      </c>
      <c r="I576" s="6" t="s">
        <v>286</v>
      </c>
      <c r="J576" s="6" t="s">
        <v>286</v>
      </c>
      <c r="K576" s="6" t="s">
        <v>260</v>
      </c>
      <c r="L576" s="6">
        <v>2022114</v>
      </c>
      <c r="M576" s="9" t="s">
        <v>1225</v>
      </c>
      <c r="N576" s="6" t="s">
        <v>801</v>
      </c>
      <c r="O576" s="6" t="s">
        <v>16</v>
      </c>
      <c r="P576" s="6" t="s">
        <v>572</v>
      </c>
      <c r="Q576" s="6" t="s">
        <v>1226</v>
      </c>
      <c r="R576" s="72">
        <v>78530725700044</v>
      </c>
      <c r="S576" s="6" t="s">
        <v>53</v>
      </c>
      <c r="T576" s="7">
        <v>15000</v>
      </c>
      <c r="U576" s="6">
        <v>7</v>
      </c>
      <c r="V576" s="80">
        <v>44916</v>
      </c>
      <c r="W576" s="108"/>
    </row>
    <row r="577" spans="1:23" ht="66">
      <c r="A577" s="6">
        <v>92</v>
      </c>
      <c r="B577" s="38">
        <v>20005797400012</v>
      </c>
      <c r="C577" s="6" t="s">
        <v>15</v>
      </c>
      <c r="D577" s="6" t="s">
        <v>286</v>
      </c>
      <c r="E577" s="6" t="s">
        <v>550</v>
      </c>
      <c r="F577" s="6" t="s">
        <v>286</v>
      </c>
      <c r="G577" s="6" t="s">
        <v>286</v>
      </c>
      <c r="H577" s="6" t="s">
        <v>550</v>
      </c>
      <c r="I577" s="6" t="s">
        <v>286</v>
      </c>
      <c r="J577" s="6" t="s">
        <v>286</v>
      </c>
      <c r="K577" s="6" t="s">
        <v>260</v>
      </c>
      <c r="L577" s="6">
        <v>2022115</v>
      </c>
      <c r="M577" s="9" t="s">
        <v>1146</v>
      </c>
      <c r="N577" s="6" t="s">
        <v>801</v>
      </c>
      <c r="O577" s="6" t="s">
        <v>16</v>
      </c>
      <c r="P577" s="6" t="s">
        <v>572</v>
      </c>
      <c r="Q577" s="6" t="s">
        <v>1227</v>
      </c>
      <c r="R577" s="72">
        <v>90158566100027</v>
      </c>
      <c r="S577" s="6" t="s">
        <v>53</v>
      </c>
      <c r="T577" s="7">
        <v>5000</v>
      </c>
      <c r="U577" s="6">
        <v>4</v>
      </c>
      <c r="V577" s="80">
        <v>44908</v>
      </c>
      <c r="W577" s="108"/>
    </row>
    <row r="578" spans="1:23" ht="66">
      <c r="A578" s="6">
        <v>92</v>
      </c>
      <c r="B578" s="38">
        <v>20005797400012</v>
      </c>
      <c r="C578" s="6" t="s">
        <v>15</v>
      </c>
      <c r="D578" s="6" t="s">
        <v>286</v>
      </c>
      <c r="E578" s="6" t="s">
        <v>550</v>
      </c>
      <c r="F578" s="6" t="s">
        <v>286</v>
      </c>
      <c r="G578" s="6" t="s">
        <v>286</v>
      </c>
      <c r="H578" s="6" t="s">
        <v>550</v>
      </c>
      <c r="I578" s="6" t="s">
        <v>286</v>
      </c>
      <c r="J578" s="6" t="s">
        <v>286</v>
      </c>
      <c r="K578" s="6" t="s">
        <v>260</v>
      </c>
      <c r="L578" s="6">
        <v>2022116</v>
      </c>
      <c r="M578" s="9" t="s">
        <v>1599</v>
      </c>
      <c r="N578" s="6" t="s">
        <v>1048</v>
      </c>
      <c r="O578" s="6" t="s">
        <v>16</v>
      </c>
      <c r="P578" s="6" t="s">
        <v>24</v>
      </c>
      <c r="Q578" s="6" t="s">
        <v>1032</v>
      </c>
      <c r="R578" s="72">
        <v>41101878100079</v>
      </c>
      <c r="S578" s="6" t="s">
        <v>55</v>
      </c>
      <c r="T578" s="7">
        <v>54825.04</v>
      </c>
      <c r="U578" s="6">
        <v>25</v>
      </c>
      <c r="V578" s="80">
        <v>44909</v>
      </c>
    </row>
    <row r="579" spans="1:23" ht="66">
      <c r="A579" s="6">
        <v>92</v>
      </c>
      <c r="B579" s="38">
        <v>20005797400012</v>
      </c>
      <c r="C579" s="6" t="s">
        <v>15</v>
      </c>
      <c r="D579" s="6" t="s">
        <v>286</v>
      </c>
      <c r="E579" s="6" t="s">
        <v>550</v>
      </c>
      <c r="F579" s="6" t="s">
        <v>286</v>
      </c>
      <c r="G579" s="39" t="s">
        <v>286</v>
      </c>
      <c r="H579" s="6" t="s">
        <v>550</v>
      </c>
      <c r="I579" s="6" t="s">
        <v>286</v>
      </c>
      <c r="J579" s="39" t="s">
        <v>286</v>
      </c>
      <c r="K579" s="39" t="s">
        <v>260</v>
      </c>
      <c r="L579" s="6">
        <v>2022117</v>
      </c>
      <c r="M579" s="9" t="s">
        <v>1228</v>
      </c>
      <c r="N579" s="6" t="s">
        <v>47</v>
      </c>
      <c r="O579" s="6" t="s">
        <v>16</v>
      </c>
      <c r="P579" s="6" t="s">
        <v>572</v>
      </c>
      <c r="Q579" s="6" t="s">
        <v>547</v>
      </c>
      <c r="R579" s="40">
        <v>79805290800026</v>
      </c>
      <c r="S579" s="6" t="s">
        <v>53</v>
      </c>
      <c r="T579" s="22">
        <v>83333.33</v>
      </c>
      <c r="U579" s="33">
        <v>12</v>
      </c>
      <c r="V579" s="55">
        <v>44911</v>
      </c>
    </row>
    <row r="580" spans="1:23" ht="66">
      <c r="A580" s="6">
        <v>92</v>
      </c>
      <c r="B580" s="38">
        <v>20005797400012</v>
      </c>
      <c r="C580" s="6" t="s">
        <v>15</v>
      </c>
      <c r="D580" s="6" t="s">
        <v>286</v>
      </c>
      <c r="E580" s="6" t="s">
        <v>550</v>
      </c>
      <c r="F580" s="6" t="s">
        <v>286</v>
      </c>
      <c r="G580" s="6" t="s">
        <v>286</v>
      </c>
      <c r="H580" s="6" t="s">
        <v>550</v>
      </c>
      <c r="I580" s="6" t="s">
        <v>286</v>
      </c>
      <c r="J580" s="6" t="s">
        <v>286</v>
      </c>
      <c r="K580" s="6" t="s">
        <v>260</v>
      </c>
      <c r="L580" s="6">
        <v>2022118</v>
      </c>
      <c r="M580" s="9" t="s">
        <v>1229</v>
      </c>
      <c r="N580" s="6" t="s">
        <v>801</v>
      </c>
      <c r="O580" s="6" t="s">
        <v>16</v>
      </c>
      <c r="P580" s="6" t="s">
        <v>572</v>
      </c>
      <c r="Q580" s="6" t="s">
        <v>875</v>
      </c>
      <c r="R580" s="72">
        <v>85188893300021</v>
      </c>
      <c r="S580" s="6" t="s">
        <v>53</v>
      </c>
      <c r="T580" s="22">
        <v>2800</v>
      </c>
      <c r="U580" s="6">
        <v>7</v>
      </c>
      <c r="V580" s="80">
        <v>44916</v>
      </c>
      <c r="W580" s="108"/>
    </row>
    <row r="581" spans="1:23" ht="66">
      <c r="A581" s="6">
        <v>92</v>
      </c>
      <c r="B581" s="38">
        <v>20005797400012</v>
      </c>
      <c r="C581" s="6" t="s">
        <v>15</v>
      </c>
      <c r="D581" s="6" t="s">
        <v>286</v>
      </c>
      <c r="E581" s="6" t="s">
        <v>550</v>
      </c>
      <c r="F581" s="6" t="s">
        <v>286</v>
      </c>
      <c r="G581" s="6" t="s">
        <v>286</v>
      </c>
      <c r="H581" s="6" t="s">
        <v>550</v>
      </c>
      <c r="I581" s="6" t="s">
        <v>286</v>
      </c>
      <c r="J581" s="6" t="s">
        <v>286</v>
      </c>
      <c r="K581" s="6" t="s">
        <v>261</v>
      </c>
      <c r="L581" s="6">
        <v>2022119</v>
      </c>
      <c r="M581" s="9" t="s">
        <v>1230</v>
      </c>
      <c r="N581" s="6" t="s">
        <v>1231</v>
      </c>
      <c r="O581" s="6" t="s">
        <v>16</v>
      </c>
      <c r="P581" s="6" t="s">
        <v>24</v>
      </c>
      <c r="Q581" s="6" t="s">
        <v>1232</v>
      </c>
      <c r="R581" s="72">
        <v>32372127400013</v>
      </c>
      <c r="S581" s="6" t="s">
        <v>54</v>
      </c>
      <c r="T581" s="7">
        <v>150000</v>
      </c>
      <c r="U581" s="6">
        <v>25</v>
      </c>
      <c r="V581" s="80">
        <v>44911</v>
      </c>
    </row>
    <row r="582" spans="1:23" ht="66">
      <c r="A582" s="6">
        <v>92</v>
      </c>
      <c r="B582" s="38">
        <v>20005797400012</v>
      </c>
      <c r="C582" s="6" t="s">
        <v>15</v>
      </c>
      <c r="D582" s="6" t="s">
        <v>286</v>
      </c>
      <c r="E582" s="6" t="s">
        <v>550</v>
      </c>
      <c r="F582" s="6" t="s">
        <v>286</v>
      </c>
      <c r="G582" s="6" t="s">
        <v>286</v>
      </c>
      <c r="H582" s="6" t="s">
        <v>550</v>
      </c>
      <c r="I582" s="6" t="s">
        <v>286</v>
      </c>
      <c r="J582" s="6" t="s">
        <v>286</v>
      </c>
      <c r="K582" s="6" t="s">
        <v>261</v>
      </c>
      <c r="L582" s="6">
        <v>2022119</v>
      </c>
      <c r="M582" s="9" t="s">
        <v>1233</v>
      </c>
      <c r="N582" s="6" t="s">
        <v>1234</v>
      </c>
      <c r="O582" s="6" t="s">
        <v>16</v>
      </c>
      <c r="P582" s="6" t="s">
        <v>24</v>
      </c>
      <c r="Q582" s="6" t="s">
        <v>1232</v>
      </c>
      <c r="R582" s="72">
        <v>32372127400013</v>
      </c>
      <c r="S582" s="6" t="s">
        <v>54</v>
      </c>
      <c r="T582" s="7">
        <v>60000</v>
      </c>
      <c r="U582" s="6">
        <v>25</v>
      </c>
      <c r="V582" s="80">
        <v>44911</v>
      </c>
    </row>
    <row r="583" spans="1:23" ht="66">
      <c r="A583" s="6">
        <v>92</v>
      </c>
      <c r="B583" s="38">
        <v>20005797400012</v>
      </c>
      <c r="C583" s="6" t="s">
        <v>15</v>
      </c>
      <c r="D583" s="6" t="s">
        <v>286</v>
      </c>
      <c r="E583" s="6" t="s">
        <v>550</v>
      </c>
      <c r="F583" s="6" t="s">
        <v>286</v>
      </c>
      <c r="G583" s="6" t="s">
        <v>286</v>
      </c>
      <c r="H583" s="6" t="s">
        <v>550</v>
      </c>
      <c r="I583" s="6" t="s">
        <v>286</v>
      </c>
      <c r="J583" s="6" t="s">
        <v>286</v>
      </c>
      <c r="K583" s="6" t="s">
        <v>260</v>
      </c>
      <c r="L583" s="6">
        <v>2022120</v>
      </c>
      <c r="M583" s="9" t="s">
        <v>1229</v>
      </c>
      <c r="N583" s="6" t="s">
        <v>801</v>
      </c>
      <c r="O583" s="6" t="s">
        <v>16</v>
      </c>
      <c r="P583" s="6" t="s">
        <v>572</v>
      </c>
      <c r="Q583" s="39" t="s">
        <v>494</v>
      </c>
      <c r="R583" s="72">
        <v>47887455500046</v>
      </c>
      <c r="S583" s="6" t="s">
        <v>53</v>
      </c>
      <c r="T583" s="22">
        <v>14000</v>
      </c>
      <c r="U583" s="6">
        <v>7</v>
      </c>
      <c r="V583" s="80">
        <v>44925</v>
      </c>
      <c r="W583" s="108"/>
    </row>
    <row r="584" spans="1:23" ht="66">
      <c r="A584" s="6">
        <v>92</v>
      </c>
      <c r="B584" s="38">
        <v>20005797400012</v>
      </c>
      <c r="C584" s="6" t="s">
        <v>15</v>
      </c>
      <c r="D584" s="6" t="s">
        <v>285</v>
      </c>
      <c r="E584" s="6">
        <v>21</v>
      </c>
      <c r="F584" s="6" t="s">
        <v>285</v>
      </c>
      <c r="G584" s="6" t="s">
        <v>286</v>
      </c>
      <c r="H584" s="6" t="s">
        <v>550</v>
      </c>
      <c r="I584" s="6" t="s">
        <v>286</v>
      </c>
      <c r="J584" s="6" t="s">
        <v>286</v>
      </c>
      <c r="K584" s="6" t="s">
        <v>261</v>
      </c>
      <c r="L584" s="6">
        <v>2022121</v>
      </c>
      <c r="M584" s="9" t="s">
        <v>37</v>
      </c>
      <c r="N584" s="6" t="s">
        <v>1235</v>
      </c>
      <c r="O584" s="6" t="s">
        <v>16</v>
      </c>
      <c r="P584" s="6" t="s">
        <v>19</v>
      </c>
      <c r="Q584" s="6" t="s">
        <v>1236</v>
      </c>
      <c r="R584" s="72">
        <v>34392339700024</v>
      </c>
      <c r="S584" s="6" t="s">
        <v>54</v>
      </c>
      <c r="T584" s="7">
        <v>280000</v>
      </c>
      <c r="U584" s="6">
        <v>48</v>
      </c>
      <c r="V584" s="80">
        <v>44917</v>
      </c>
      <c r="W584" s="108"/>
    </row>
    <row r="585" spans="1:23" ht="66">
      <c r="A585" s="6">
        <v>92</v>
      </c>
      <c r="B585" s="38">
        <v>20005797400012</v>
      </c>
      <c r="C585" s="6" t="s">
        <v>15</v>
      </c>
      <c r="D585" s="6" t="s">
        <v>286</v>
      </c>
      <c r="E585" s="6" t="s">
        <v>550</v>
      </c>
      <c r="F585" s="6" t="s">
        <v>285</v>
      </c>
      <c r="G585" s="6" t="s">
        <v>286</v>
      </c>
      <c r="H585" s="6" t="s">
        <v>550</v>
      </c>
      <c r="I585" s="6" t="s">
        <v>286</v>
      </c>
      <c r="J585" s="6" t="s">
        <v>286</v>
      </c>
      <c r="K585" s="6" t="s">
        <v>261</v>
      </c>
      <c r="L585" s="6">
        <v>2022122</v>
      </c>
      <c r="M585" s="9" t="s">
        <v>1237</v>
      </c>
      <c r="N585" s="6" t="s">
        <v>1238</v>
      </c>
      <c r="O585" s="6" t="s">
        <v>16</v>
      </c>
      <c r="P585" s="6" t="s">
        <v>572</v>
      </c>
      <c r="Q585" s="6" t="s">
        <v>1239</v>
      </c>
      <c r="R585" s="72">
        <v>37877854200662</v>
      </c>
      <c r="S585" s="6" t="s">
        <v>54</v>
      </c>
      <c r="T585" s="7">
        <v>7360</v>
      </c>
      <c r="U585" s="6">
        <v>48</v>
      </c>
      <c r="V585" s="80">
        <v>44922</v>
      </c>
    </row>
    <row r="586" spans="1:23" ht="66">
      <c r="A586" s="6">
        <v>92</v>
      </c>
      <c r="B586" s="38">
        <v>20005797400012</v>
      </c>
      <c r="C586" s="6" t="s">
        <v>15</v>
      </c>
      <c r="D586" s="6" t="s">
        <v>286</v>
      </c>
      <c r="E586" s="6" t="s">
        <v>550</v>
      </c>
      <c r="F586" s="6" t="s">
        <v>286</v>
      </c>
      <c r="G586" s="6" t="s">
        <v>286</v>
      </c>
      <c r="H586" s="6" t="s">
        <v>550</v>
      </c>
      <c r="I586" s="6" t="s">
        <v>286</v>
      </c>
      <c r="J586" s="6" t="s">
        <v>286</v>
      </c>
      <c r="K586" s="6" t="s">
        <v>260</v>
      </c>
      <c r="L586" s="6">
        <v>2022123</v>
      </c>
      <c r="M586" s="9" t="s">
        <v>1240</v>
      </c>
      <c r="N586" s="6" t="s">
        <v>801</v>
      </c>
      <c r="O586" s="6" t="s">
        <v>16</v>
      </c>
      <c r="P586" s="6" t="s">
        <v>572</v>
      </c>
      <c r="Q586" s="6" t="s">
        <v>1241</v>
      </c>
      <c r="R586" s="72">
        <v>53489119700012</v>
      </c>
      <c r="S586" s="6" t="s">
        <v>53</v>
      </c>
      <c r="T586" s="22">
        <v>2569.38</v>
      </c>
      <c r="U586" s="6">
        <v>4</v>
      </c>
      <c r="V586" s="80">
        <v>44939</v>
      </c>
      <c r="W586" s="108"/>
    </row>
    <row r="587" spans="1:23" ht="66">
      <c r="A587" s="6">
        <v>92</v>
      </c>
      <c r="B587" s="38">
        <v>20005797400012</v>
      </c>
      <c r="C587" s="6" t="s">
        <v>15</v>
      </c>
      <c r="D587" s="6" t="s">
        <v>286</v>
      </c>
      <c r="E587" s="6" t="s">
        <v>550</v>
      </c>
      <c r="F587" s="6" t="s">
        <v>286</v>
      </c>
      <c r="G587" s="6" t="s">
        <v>286</v>
      </c>
      <c r="H587" s="6" t="s">
        <v>550</v>
      </c>
      <c r="I587" s="6" t="s">
        <v>286</v>
      </c>
      <c r="J587" s="6" t="s">
        <v>286</v>
      </c>
      <c r="K587" s="6" t="s">
        <v>260</v>
      </c>
      <c r="L587" s="6">
        <v>2022124</v>
      </c>
      <c r="M587" s="9" t="s">
        <v>1229</v>
      </c>
      <c r="N587" s="6" t="s">
        <v>801</v>
      </c>
      <c r="O587" s="6" t="s">
        <v>16</v>
      </c>
      <c r="P587" s="6" t="s">
        <v>572</v>
      </c>
      <c r="Q587" s="6" t="s">
        <v>1242</v>
      </c>
      <c r="R587" s="72">
        <v>43952466100030</v>
      </c>
      <c r="S587" s="6" t="s">
        <v>53</v>
      </c>
      <c r="T587" s="22">
        <v>3276</v>
      </c>
      <c r="U587" s="6">
        <v>5</v>
      </c>
      <c r="V587" s="80">
        <v>44939</v>
      </c>
      <c r="W587" s="108"/>
    </row>
    <row r="588" spans="1:23" ht="66">
      <c r="A588" s="6">
        <v>92</v>
      </c>
      <c r="B588" s="38">
        <v>20005797400012</v>
      </c>
      <c r="C588" s="6" t="s">
        <v>15</v>
      </c>
      <c r="D588" s="6" t="s">
        <v>285</v>
      </c>
      <c r="E588" s="6">
        <v>10</v>
      </c>
      <c r="F588" s="6" t="s">
        <v>286</v>
      </c>
      <c r="G588" s="6" t="s">
        <v>286</v>
      </c>
      <c r="H588" s="6" t="s">
        <v>550</v>
      </c>
      <c r="I588" s="6" t="s">
        <v>286</v>
      </c>
      <c r="J588" s="6" t="s">
        <v>286</v>
      </c>
      <c r="K588" s="6" t="s">
        <v>260</v>
      </c>
      <c r="L588" s="6">
        <v>2022125</v>
      </c>
      <c r="M588" s="9" t="s">
        <v>1601</v>
      </c>
      <c r="N588" s="6" t="s">
        <v>582</v>
      </c>
      <c r="O588" s="6" t="s">
        <v>16</v>
      </c>
      <c r="P588" s="6" t="s">
        <v>24</v>
      </c>
      <c r="Q588" s="6" t="s">
        <v>1243</v>
      </c>
      <c r="R588" s="72" t="s">
        <v>1244</v>
      </c>
      <c r="S588" s="6" t="s">
        <v>54</v>
      </c>
      <c r="T588" s="7">
        <v>56000</v>
      </c>
      <c r="U588" s="6">
        <v>48</v>
      </c>
      <c r="V588" s="80">
        <v>44917</v>
      </c>
    </row>
    <row r="589" spans="1:23" ht="66">
      <c r="A589" s="6">
        <v>92</v>
      </c>
      <c r="B589" s="38">
        <v>20005797400012</v>
      </c>
      <c r="C589" s="6" t="s">
        <v>15</v>
      </c>
      <c r="D589" s="6" t="s">
        <v>286</v>
      </c>
      <c r="E589" s="6" t="s">
        <v>550</v>
      </c>
      <c r="F589" s="6" t="s">
        <v>286</v>
      </c>
      <c r="G589" s="6" t="s">
        <v>286</v>
      </c>
      <c r="H589" s="6" t="s">
        <v>550</v>
      </c>
      <c r="I589" s="6" t="s">
        <v>286</v>
      </c>
      <c r="J589" s="6" t="s">
        <v>286</v>
      </c>
      <c r="K589" s="6" t="s">
        <v>260</v>
      </c>
      <c r="L589" s="6">
        <v>2022126</v>
      </c>
      <c r="M589" s="9" t="s">
        <v>954</v>
      </c>
      <c r="N589" s="6" t="s">
        <v>801</v>
      </c>
      <c r="O589" s="6" t="s">
        <v>16</v>
      </c>
      <c r="P589" s="6" t="s">
        <v>572</v>
      </c>
      <c r="Q589" s="6" t="s">
        <v>1245</v>
      </c>
      <c r="R589" s="72">
        <v>90459448800010</v>
      </c>
      <c r="S589" s="6" t="s">
        <v>53</v>
      </c>
      <c r="T589" s="22">
        <v>3370</v>
      </c>
      <c r="U589" s="6">
        <v>4</v>
      </c>
      <c r="V589" s="80">
        <v>44943</v>
      </c>
      <c r="W589" s="108"/>
    </row>
    <row r="590" spans="1:23" ht="66">
      <c r="A590" s="6">
        <v>92</v>
      </c>
      <c r="B590" s="38">
        <v>20005797400012</v>
      </c>
      <c r="C590" s="6" t="s">
        <v>15</v>
      </c>
      <c r="D590" s="19" t="s">
        <v>286</v>
      </c>
      <c r="E590" s="19" t="s">
        <v>550</v>
      </c>
      <c r="F590" s="19" t="s">
        <v>286</v>
      </c>
      <c r="G590" s="6" t="s">
        <v>286</v>
      </c>
      <c r="H590" s="6" t="s">
        <v>550</v>
      </c>
      <c r="I590" s="6" t="s">
        <v>286</v>
      </c>
      <c r="J590" s="19" t="s">
        <v>286</v>
      </c>
      <c r="K590" s="19" t="s">
        <v>260</v>
      </c>
      <c r="L590" s="6">
        <v>2022127</v>
      </c>
      <c r="M590" s="9" t="s">
        <v>1246</v>
      </c>
      <c r="N590" s="19" t="s">
        <v>195</v>
      </c>
      <c r="O590" s="6" t="s">
        <v>16</v>
      </c>
      <c r="P590" s="19" t="s">
        <v>776</v>
      </c>
      <c r="Q590" s="6" t="s">
        <v>196</v>
      </c>
      <c r="R590" s="72">
        <v>49755501100020</v>
      </c>
      <c r="S590" s="19" t="s">
        <v>54</v>
      </c>
      <c r="T590" s="35">
        <v>869310.23</v>
      </c>
      <c r="U590" s="6">
        <v>48</v>
      </c>
      <c r="V590" s="80">
        <v>44918</v>
      </c>
    </row>
    <row r="591" spans="1:23" ht="66">
      <c r="A591" s="6">
        <v>92</v>
      </c>
      <c r="B591" s="38">
        <v>20005797400012</v>
      </c>
      <c r="C591" s="6" t="s">
        <v>15</v>
      </c>
      <c r="D591" s="6" t="s">
        <v>286</v>
      </c>
      <c r="E591" s="6" t="s">
        <v>550</v>
      </c>
      <c r="F591" s="6" t="s">
        <v>286</v>
      </c>
      <c r="G591" s="6" t="s">
        <v>286</v>
      </c>
      <c r="H591" s="6" t="s">
        <v>550</v>
      </c>
      <c r="I591" s="6" t="s">
        <v>286</v>
      </c>
      <c r="J591" s="6" t="s">
        <v>286</v>
      </c>
      <c r="K591" s="6" t="s">
        <v>260</v>
      </c>
      <c r="L591" s="6">
        <v>2022128</v>
      </c>
      <c r="M591" s="9" t="s">
        <v>1247</v>
      </c>
      <c r="N591" s="19">
        <v>72260000</v>
      </c>
      <c r="O591" s="19" t="s">
        <v>16</v>
      </c>
      <c r="P591" s="6" t="s">
        <v>572</v>
      </c>
      <c r="Q591" s="6" t="s">
        <v>1248</v>
      </c>
      <c r="R591" s="72">
        <v>33441633600108</v>
      </c>
      <c r="S591" s="6" t="s">
        <v>53</v>
      </c>
      <c r="T591" s="35">
        <v>92524</v>
      </c>
      <c r="U591" s="19">
        <v>48</v>
      </c>
      <c r="V591" s="80">
        <v>44924</v>
      </c>
      <c r="W591" s="108"/>
    </row>
    <row r="592" spans="1:23" ht="66">
      <c r="A592" s="6">
        <v>92</v>
      </c>
      <c r="B592" s="38">
        <v>20005797400012</v>
      </c>
      <c r="C592" s="6" t="s">
        <v>15</v>
      </c>
      <c r="D592" s="6" t="s">
        <v>286</v>
      </c>
      <c r="E592" s="6" t="s">
        <v>550</v>
      </c>
      <c r="F592" s="6" t="s">
        <v>286</v>
      </c>
      <c r="G592" s="6" t="s">
        <v>286</v>
      </c>
      <c r="H592" s="6" t="s">
        <v>286</v>
      </c>
      <c r="I592" s="6" t="s">
        <v>286</v>
      </c>
      <c r="J592" s="6" t="s">
        <v>286</v>
      </c>
      <c r="K592" s="6" t="s">
        <v>260</v>
      </c>
      <c r="L592" s="6">
        <v>2022129</v>
      </c>
      <c r="M592" s="9" t="s">
        <v>1249</v>
      </c>
      <c r="N592" s="6" t="s">
        <v>1250</v>
      </c>
      <c r="O592" s="6" t="s">
        <v>16</v>
      </c>
      <c r="P592" s="6" t="s">
        <v>572</v>
      </c>
      <c r="Q592" s="6" t="s">
        <v>1251</v>
      </c>
      <c r="R592" s="72">
        <v>81853302800010</v>
      </c>
      <c r="S592" s="6" t="s">
        <v>53</v>
      </c>
      <c r="T592" s="7">
        <v>27600</v>
      </c>
      <c r="U592" s="6">
        <v>48</v>
      </c>
      <c r="V592" s="80">
        <v>44308</v>
      </c>
      <c r="W592" s="108"/>
    </row>
    <row r="593" spans="1:23" ht="66">
      <c r="A593" s="6">
        <v>92</v>
      </c>
      <c r="B593" s="38">
        <v>20005797400012</v>
      </c>
      <c r="C593" s="6" t="s">
        <v>15</v>
      </c>
      <c r="D593" s="39" t="s">
        <v>286</v>
      </c>
      <c r="E593" s="6" t="s">
        <v>1252</v>
      </c>
      <c r="F593" s="39" t="s">
        <v>285</v>
      </c>
      <c r="G593" s="39" t="s">
        <v>286</v>
      </c>
      <c r="H593" s="6" t="s">
        <v>1252</v>
      </c>
      <c r="I593" s="39" t="s">
        <v>286</v>
      </c>
      <c r="J593" s="39" t="s">
        <v>286</v>
      </c>
      <c r="K593" s="39" t="s">
        <v>261</v>
      </c>
      <c r="L593" s="39">
        <v>2023001</v>
      </c>
      <c r="M593" s="9" t="s">
        <v>1253</v>
      </c>
      <c r="N593" s="6" t="s">
        <v>1100</v>
      </c>
      <c r="O593" s="6" t="s">
        <v>16</v>
      </c>
      <c r="P593" s="6" t="s">
        <v>24</v>
      </c>
      <c r="Q593" s="39" t="s">
        <v>124</v>
      </c>
      <c r="R593" s="78">
        <v>77250060900031</v>
      </c>
      <c r="S593" s="6" t="s">
        <v>53</v>
      </c>
      <c r="T593" s="7">
        <v>89900</v>
      </c>
      <c r="U593" s="39">
        <v>1</v>
      </c>
      <c r="V593" s="81">
        <v>44935</v>
      </c>
    </row>
    <row r="594" spans="1:23" ht="66">
      <c r="A594" s="6">
        <v>92</v>
      </c>
      <c r="B594" s="38">
        <v>20005797400012</v>
      </c>
      <c r="C594" s="6" t="s">
        <v>15</v>
      </c>
      <c r="D594" s="6" t="s">
        <v>286</v>
      </c>
      <c r="E594" s="6" t="s">
        <v>550</v>
      </c>
      <c r="F594" s="6" t="s">
        <v>286</v>
      </c>
      <c r="G594" s="6" t="s">
        <v>286</v>
      </c>
      <c r="H594" s="6" t="s">
        <v>550</v>
      </c>
      <c r="I594" s="6" t="s">
        <v>286</v>
      </c>
      <c r="J594" s="6" t="s">
        <v>286</v>
      </c>
      <c r="K594" s="6" t="s">
        <v>261</v>
      </c>
      <c r="L594" s="6">
        <v>2023002</v>
      </c>
      <c r="M594" s="9" t="s">
        <v>1254</v>
      </c>
      <c r="N594" s="6" t="s">
        <v>1255</v>
      </c>
      <c r="O594" s="6" t="s">
        <v>16</v>
      </c>
      <c r="P594" s="6" t="s">
        <v>572</v>
      </c>
      <c r="Q594" s="6" t="s">
        <v>1256</v>
      </c>
      <c r="R594" s="72">
        <v>89221777900016</v>
      </c>
      <c r="S594" s="6" t="s">
        <v>53</v>
      </c>
      <c r="T594" s="22">
        <v>34400</v>
      </c>
      <c r="U594" s="6">
        <v>36</v>
      </c>
      <c r="V594" s="80">
        <v>44993</v>
      </c>
    </row>
    <row r="595" spans="1:23" ht="66">
      <c r="A595" s="6">
        <v>92</v>
      </c>
      <c r="B595" s="38">
        <v>20005797400012</v>
      </c>
      <c r="C595" s="6" t="s">
        <v>15</v>
      </c>
      <c r="D595" s="6" t="s">
        <v>286</v>
      </c>
      <c r="E595" s="6" t="s">
        <v>550</v>
      </c>
      <c r="F595" s="6" t="s">
        <v>286</v>
      </c>
      <c r="G595" s="6" t="s">
        <v>286</v>
      </c>
      <c r="H595" s="6" t="s">
        <v>550</v>
      </c>
      <c r="I595" s="6" t="s">
        <v>286</v>
      </c>
      <c r="J595" s="6" t="s">
        <v>286</v>
      </c>
      <c r="K595" s="6" t="s">
        <v>260</v>
      </c>
      <c r="L595" s="6">
        <v>2023003</v>
      </c>
      <c r="M595" s="9" t="s">
        <v>954</v>
      </c>
      <c r="N595" s="6" t="s">
        <v>801</v>
      </c>
      <c r="O595" s="6" t="s">
        <v>16</v>
      </c>
      <c r="P595" s="6" t="s">
        <v>572</v>
      </c>
      <c r="Q595" s="6" t="s">
        <v>1622</v>
      </c>
      <c r="R595" s="72">
        <v>4304079730014</v>
      </c>
      <c r="S595" s="6" t="s">
        <v>53</v>
      </c>
      <c r="T595" s="22">
        <v>2800</v>
      </c>
      <c r="U595" s="6">
        <v>2</v>
      </c>
      <c r="V595" s="80">
        <v>44950</v>
      </c>
      <c r="W595" s="108"/>
    </row>
    <row r="596" spans="1:23" ht="66">
      <c r="A596" s="6">
        <v>92</v>
      </c>
      <c r="B596" s="38">
        <v>20005797400012</v>
      </c>
      <c r="C596" s="6" t="s">
        <v>15</v>
      </c>
      <c r="D596" s="6" t="s">
        <v>286</v>
      </c>
      <c r="E596" s="6" t="s">
        <v>550</v>
      </c>
      <c r="F596" s="6" t="s">
        <v>286</v>
      </c>
      <c r="G596" s="6" t="s">
        <v>286</v>
      </c>
      <c r="H596" s="6" t="s">
        <v>550</v>
      </c>
      <c r="I596" s="6" t="s">
        <v>286</v>
      </c>
      <c r="J596" s="6" t="s">
        <v>286</v>
      </c>
      <c r="K596" s="6" t="s">
        <v>260</v>
      </c>
      <c r="L596" s="6">
        <v>2023004</v>
      </c>
      <c r="M596" s="9" t="s">
        <v>1257</v>
      </c>
      <c r="N596" s="6" t="s">
        <v>801</v>
      </c>
      <c r="O596" s="6" t="s">
        <v>16</v>
      </c>
      <c r="P596" s="6" t="s">
        <v>572</v>
      </c>
      <c r="Q596" s="6" t="s">
        <v>1258</v>
      </c>
      <c r="R596" s="72">
        <v>83865955500018</v>
      </c>
      <c r="S596" s="6" t="s">
        <v>53</v>
      </c>
      <c r="T596" s="22">
        <v>1790</v>
      </c>
      <c r="U596" s="6">
        <v>3</v>
      </c>
      <c r="V596" s="80">
        <v>44958</v>
      </c>
      <c r="W596" s="108"/>
    </row>
    <row r="597" spans="1:23" ht="66">
      <c r="A597" s="6">
        <v>92</v>
      </c>
      <c r="B597" s="38">
        <v>20005797400012</v>
      </c>
      <c r="C597" s="6" t="s">
        <v>15</v>
      </c>
      <c r="D597" s="6" t="s">
        <v>286</v>
      </c>
      <c r="E597" s="6" t="s">
        <v>1252</v>
      </c>
      <c r="F597" s="6" t="s">
        <v>286</v>
      </c>
      <c r="G597" s="6" t="s">
        <v>286</v>
      </c>
      <c r="H597" s="6" t="s">
        <v>1252</v>
      </c>
      <c r="I597" s="6" t="s">
        <v>286</v>
      </c>
      <c r="J597" s="6" t="s">
        <v>286</v>
      </c>
      <c r="K597" s="6" t="s">
        <v>260</v>
      </c>
      <c r="L597" s="6">
        <v>2023005</v>
      </c>
      <c r="M597" s="9" t="s">
        <v>1259</v>
      </c>
      <c r="N597" s="6" t="s">
        <v>600</v>
      </c>
      <c r="O597" s="6" t="s">
        <v>16</v>
      </c>
      <c r="P597" s="6" t="s">
        <v>572</v>
      </c>
      <c r="Q597" s="6" t="s">
        <v>1260</v>
      </c>
      <c r="R597" s="72" t="s">
        <v>1261</v>
      </c>
      <c r="S597" s="6" t="s">
        <v>54</v>
      </c>
      <c r="T597" s="22">
        <v>39900</v>
      </c>
      <c r="U597" s="6">
        <v>24</v>
      </c>
      <c r="V597" s="81">
        <v>44956</v>
      </c>
    </row>
    <row r="598" spans="1:23" ht="66">
      <c r="A598" s="6">
        <v>92</v>
      </c>
      <c r="B598" s="38">
        <v>20005797400012</v>
      </c>
      <c r="C598" s="6" t="s">
        <v>15</v>
      </c>
      <c r="D598" s="6" t="s">
        <v>286</v>
      </c>
      <c r="E598" s="6" t="s">
        <v>1252</v>
      </c>
      <c r="F598" s="6" t="s">
        <v>286</v>
      </c>
      <c r="G598" s="6" t="s">
        <v>286</v>
      </c>
      <c r="H598" s="6" t="s">
        <v>1252</v>
      </c>
      <c r="I598" s="6" t="s">
        <v>286</v>
      </c>
      <c r="J598" s="6" t="s">
        <v>286</v>
      </c>
      <c r="K598" s="6" t="s">
        <v>260</v>
      </c>
      <c r="L598" s="6">
        <v>2023006</v>
      </c>
      <c r="M598" s="9" t="s">
        <v>1262</v>
      </c>
      <c r="N598" s="6" t="s">
        <v>1092</v>
      </c>
      <c r="O598" s="6" t="s">
        <v>16</v>
      </c>
      <c r="P598" s="6" t="s">
        <v>24</v>
      </c>
      <c r="Q598" s="6" t="s">
        <v>1263</v>
      </c>
      <c r="R598" s="72">
        <v>38086386000058</v>
      </c>
      <c r="S598" s="6" t="s">
        <v>53</v>
      </c>
      <c r="T598" s="22">
        <v>75920</v>
      </c>
      <c r="U598" s="6">
        <v>12</v>
      </c>
      <c r="V598" s="81">
        <v>45002</v>
      </c>
    </row>
    <row r="599" spans="1:23" ht="66">
      <c r="A599" s="6">
        <v>92</v>
      </c>
      <c r="B599" s="38">
        <v>20005797400012</v>
      </c>
      <c r="C599" s="6" t="s">
        <v>15</v>
      </c>
      <c r="D599" s="6" t="s">
        <v>286</v>
      </c>
      <c r="E599" s="6" t="s">
        <v>1252</v>
      </c>
      <c r="F599" s="6" t="s">
        <v>286</v>
      </c>
      <c r="G599" s="6" t="s">
        <v>286</v>
      </c>
      <c r="H599" s="6" t="s">
        <v>1252</v>
      </c>
      <c r="I599" s="6" t="s">
        <v>286</v>
      </c>
      <c r="J599" s="6" t="s">
        <v>286</v>
      </c>
      <c r="K599" s="6" t="s">
        <v>260</v>
      </c>
      <c r="L599" s="6">
        <v>2023007</v>
      </c>
      <c r="M599" s="9" t="s">
        <v>1264</v>
      </c>
      <c r="N599" s="6">
        <v>71210000</v>
      </c>
      <c r="O599" s="6" t="s">
        <v>16</v>
      </c>
      <c r="P599" s="6" t="s">
        <v>572</v>
      </c>
      <c r="Q599" s="6" t="s">
        <v>1265</v>
      </c>
      <c r="R599" s="72">
        <v>80809721600010</v>
      </c>
      <c r="S599" s="6" t="s">
        <v>54</v>
      </c>
      <c r="T599" s="22">
        <v>64650</v>
      </c>
      <c r="U599" s="6">
        <v>24</v>
      </c>
      <c r="V599" s="80">
        <v>44963</v>
      </c>
    </row>
    <row r="600" spans="1:23" ht="66">
      <c r="A600" s="6">
        <v>92</v>
      </c>
      <c r="B600" s="38">
        <v>20005797400012</v>
      </c>
      <c r="C600" s="6" t="s">
        <v>15</v>
      </c>
      <c r="D600" s="6" t="s">
        <v>1266</v>
      </c>
      <c r="E600" s="6" t="s">
        <v>1266</v>
      </c>
      <c r="F600" s="6" t="s">
        <v>1266</v>
      </c>
      <c r="G600" s="6" t="s">
        <v>1266</v>
      </c>
      <c r="H600" s="6" t="s">
        <v>1266</v>
      </c>
      <c r="I600" s="6" t="s">
        <v>1266</v>
      </c>
      <c r="J600" s="6" t="s">
        <v>285</v>
      </c>
      <c r="K600" s="6" t="s">
        <v>260</v>
      </c>
      <c r="L600" s="6">
        <v>2023008</v>
      </c>
      <c r="M600" s="9" t="s">
        <v>1267</v>
      </c>
      <c r="N600" s="6" t="s">
        <v>1268</v>
      </c>
      <c r="O600" s="6" t="s">
        <v>16</v>
      </c>
      <c r="P600" s="6" t="s">
        <v>1269</v>
      </c>
      <c r="Q600" s="6" t="s">
        <v>1270</v>
      </c>
      <c r="R600" s="72">
        <v>78872235300018</v>
      </c>
      <c r="S600" s="6" t="s">
        <v>53</v>
      </c>
      <c r="T600" s="22">
        <v>292131</v>
      </c>
      <c r="U600" s="6">
        <v>48</v>
      </c>
      <c r="V600" s="80">
        <v>44925</v>
      </c>
      <c r="W600" s="108"/>
    </row>
    <row r="601" spans="1:23" ht="66">
      <c r="A601" s="6">
        <v>92</v>
      </c>
      <c r="B601" s="38">
        <v>20005797400012</v>
      </c>
      <c r="C601" s="6" t="s">
        <v>15</v>
      </c>
      <c r="D601" s="6" t="s">
        <v>286</v>
      </c>
      <c r="E601" s="6" t="s">
        <v>550</v>
      </c>
      <c r="F601" s="6" t="s">
        <v>286</v>
      </c>
      <c r="G601" s="6" t="s">
        <v>286</v>
      </c>
      <c r="H601" s="6" t="s">
        <v>550</v>
      </c>
      <c r="I601" s="6" t="s">
        <v>286</v>
      </c>
      <c r="J601" s="6" t="s">
        <v>286</v>
      </c>
      <c r="K601" s="6" t="s">
        <v>260</v>
      </c>
      <c r="L601" s="6">
        <v>2023009</v>
      </c>
      <c r="M601" s="9" t="s">
        <v>1271</v>
      </c>
      <c r="N601" s="6" t="s">
        <v>1082</v>
      </c>
      <c r="O601" s="6" t="s">
        <v>16</v>
      </c>
      <c r="P601" s="6" t="s">
        <v>572</v>
      </c>
      <c r="Q601" s="6" t="s">
        <v>1083</v>
      </c>
      <c r="R601" s="72">
        <v>51385124600027</v>
      </c>
      <c r="S601" s="6" t="s">
        <v>53</v>
      </c>
      <c r="T601" s="22">
        <v>25000</v>
      </c>
      <c r="U601" s="39">
        <v>7</v>
      </c>
      <c r="V601" s="81">
        <v>44969</v>
      </c>
      <c r="W601" s="108"/>
    </row>
    <row r="602" spans="1:23" ht="66">
      <c r="A602" s="6">
        <v>92</v>
      </c>
      <c r="B602" s="38">
        <v>20005797400012</v>
      </c>
      <c r="C602" s="6" t="s">
        <v>15</v>
      </c>
      <c r="D602" s="6" t="s">
        <v>286</v>
      </c>
      <c r="E602" s="6" t="s">
        <v>550</v>
      </c>
      <c r="F602" s="6" t="s">
        <v>286</v>
      </c>
      <c r="G602" s="6" t="s">
        <v>286</v>
      </c>
      <c r="H602" s="6" t="s">
        <v>550</v>
      </c>
      <c r="I602" s="6" t="s">
        <v>286</v>
      </c>
      <c r="J602" s="6" t="s">
        <v>286</v>
      </c>
      <c r="K602" s="6" t="s">
        <v>260</v>
      </c>
      <c r="L602" s="6">
        <v>2023010</v>
      </c>
      <c r="M602" s="9" t="s">
        <v>995</v>
      </c>
      <c r="N602" s="6" t="s">
        <v>1019</v>
      </c>
      <c r="O602" s="6" t="s">
        <v>16</v>
      </c>
      <c r="P602" s="6" t="s">
        <v>572</v>
      </c>
      <c r="Q602" s="6" t="s">
        <v>1136</v>
      </c>
      <c r="R602" s="72">
        <v>49457124300026</v>
      </c>
      <c r="S602" s="6" t="s">
        <v>53</v>
      </c>
      <c r="T602" s="22">
        <v>2820</v>
      </c>
      <c r="U602" s="39">
        <v>3</v>
      </c>
      <c r="V602" s="81">
        <v>44995</v>
      </c>
    </row>
    <row r="603" spans="1:23" ht="66">
      <c r="A603" s="6">
        <v>92</v>
      </c>
      <c r="B603" s="38">
        <v>20005797400012</v>
      </c>
      <c r="C603" s="6" t="s">
        <v>15</v>
      </c>
      <c r="D603" s="6" t="s">
        <v>286</v>
      </c>
      <c r="E603" s="6" t="s">
        <v>550</v>
      </c>
      <c r="F603" s="6" t="s">
        <v>286</v>
      </c>
      <c r="G603" s="6" t="s">
        <v>286</v>
      </c>
      <c r="H603" s="6" t="s">
        <v>550</v>
      </c>
      <c r="I603" s="6" t="s">
        <v>286</v>
      </c>
      <c r="J603" s="6" t="s">
        <v>286</v>
      </c>
      <c r="K603" s="6" t="s">
        <v>260</v>
      </c>
      <c r="L603" s="6">
        <v>2023011</v>
      </c>
      <c r="M603" s="9" t="s">
        <v>1272</v>
      </c>
      <c r="N603" s="6" t="s">
        <v>1019</v>
      </c>
      <c r="O603" s="6" t="s">
        <v>16</v>
      </c>
      <c r="P603" s="6" t="s">
        <v>572</v>
      </c>
      <c r="Q603" s="6" t="s">
        <v>1020</v>
      </c>
      <c r="R603" s="72">
        <v>318223666</v>
      </c>
      <c r="S603" s="6" t="s">
        <v>53</v>
      </c>
      <c r="T603" s="22">
        <v>750</v>
      </c>
      <c r="U603" s="39">
        <v>4</v>
      </c>
      <c r="V603" s="81">
        <v>44972</v>
      </c>
    </row>
    <row r="604" spans="1:23" ht="66">
      <c r="A604" s="6">
        <v>92</v>
      </c>
      <c r="B604" s="38">
        <v>20005797400012</v>
      </c>
      <c r="C604" s="6" t="s">
        <v>15</v>
      </c>
      <c r="D604" s="6" t="s">
        <v>286</v>
      </c>
      <c r="E604" s="6" t="s">
        <v>550</v>
      </c>
      <c r="F604" s="6" t="s">
        <v>286</v>
      </c>
      <c r="G604" s="6" t="s">
        <v>286</v>
      </c>
      <c r="H604" s="6" t="s">
        <v>550</v>
      </c>
      <c r="I604" s="6" t="s">
        <v>286</v>
      </c>
      <c r="J604" s="6" t="s">
        <v>286</v>
      </c>
      <c r="K604" s="6" t="s">
        <v>260</v>
      </c>
      <c r="L604" s="6">
        <v>2023012</v>
      </c>
      <c r="M604" s="9" t="s">
        <v>1131</v>
      </c>
      <c r="N604" s="6" t="s">
        <v>1019</v>
      </c>
      <c r="O604" s="6" t="s">
        <v>16</v>
      </c>
      <c r="P604" s="6" t="s">
        <v>572</v>
      </c>
      <c r="Q604" s="6" t="s">
        <v>1132</v>
      </c>
      <c r="R604" s="72">
        <v>78426328700103</v>
      </c>
      <c r="S604" s="6" t="s">
        <v>53</v>
      </c>
      <c r="T604" s="22">
        <v>960</v>
      </c>
      <c r="U604" s="6">
        <v>2</v>
      </c>
      <c r="V604" s="80">
        <v>44980</v>
      </c>
    </row>
    <row r="605" spans="1:23" ht="66">
      <c r="A605" s="6">
        <v>92</v>
      </c>
      <c r="B605" s="38">
        <v>20005797400012</v>
      </c>
      <c r="C605" s="6" t="s">
        <v>15</v>
      </c>
      <c r="D605" s="6" t="s">
        <v>286</v>
      </c>
      <c r="E605" s="6" t="s">
        <v>550</v>
      </c>
      <c r="F605" s="6" t="s">
        <v>286</v>
      </c>
      <c r="G605" s="6" t="s">
        <v>286</v>
      </c>
      <c r="H605" s="6" t="s">
        <v>550</v>
      </c>
      <c r="I605" s="6" t="s">
        <v>286</v>
      </c>
      <c r="J605" s="6" t="s">
        <v>286</v>
      </c>
      <c r="K605" s="6" t="s">
        <v>260</v>
      </c>
      <c r="L605" s="6">
        <v>2023013</v>
      </c>
      <c r="M605" s="9" t="s">
        <v>1273</v>
      </c>
      <c r="N605" s="6" t="s">
        <v>635</v>
      </c>
      <c r="O605" s="6" t="s">
        <v>16</v>
      </c>
      <c r="P605" s="6" t="s">
        <v>572</v>
      </c>
      <c r="Q605" s="6" t="s">
        <v>223</v>
      </c>
      <c r="R605" s="72">
        <v>34758223100226</v>
      </c>
      <c r="S605" s="6" t="s">
        <v>53</v>
      </c>
      <c r="T605" s="22">
        <v>25000</v>
      </c>
      <c r="U605" s="6">
        <v>36</v>
      </c>
      <c r="V605" s="81">
        <v>44970</v>
      </c>
    </row>
    <row r="606" spans="1:23" ht="66">
      <c r="A606" s="6">
        <v>92</v>
      </c>
      <c r="B606" s="38">
        <v>20005797400012</v>
      </c>
      <c r="C606" s="6" t="s">
        <v>15</v>
      </c>
      <c r="D606" s="6" t="s">
        <v>286</v>
      </c>
      <c r="E606" s="6" t="s">
        <v>550</v>
      </c>
      <c r="F606" s="6" t="s">
        <v>286</v>
      </c>
      <c r="G606" s="6" t="s">
        <v>286</v>
      </c>
      <c r="H606" s="6" t="s">
        <v>550</v>
      </c>
      <c r="I606" s="6" t="s">
        <v>286</v>
      </c>
      <c r="J606" s="6" t="s">
        <v>286</v>
      </c>
      <c r="K606" s="6" t="s">
        <v>260</v>
      </c>
      <c r="L606" s="6">
        <v>2023014</v>
      </c>
      <c r="M606" s="9" t="s">
        <v>1274</v>
      </c>
      <c r="N606" s="6" t="s">
        <v>197</v>
      </c>
      <c r="O606" s="6" t="s">
        <v>16</v>
      </c>
      <c r="P606" s="6" t="s">
        <v>19</v>
      </c>
      <c r="Q606" s="6" t="s">
        <v>1275</v>
      </c>
      <c r="R606" s="72">
        <v>31554935203660</v>
      </c>
      <c r="S606" s="6" t="s">
        <v>54</v>
      </c>
      <c r="T606" s="22">
        <v>660000</v>
      </c>
      <c r="U606" s="6">
        <v>48</v>
      </c>
      <c r="V606" s="80">
        <v>44971</v>
      </c>
    </row>
    <row r="607" spans="1:23" ht="66">
      <c r="A607" s="6">
        <v>92</v>
      </c>
      <c r="B607" s="38">
        <v>20005797400012</v>
      </c>
      <c r="C607" s="6" t="s">
        <v>15</v>
      </c>
      <c r="D607" s="6" t="s">
        <v>286</v>
      </c>
      <c r="E607" s="6" t="s">
        <v>550</v>
      </c>
      <c r="F607" s="6" t="s">
        <v>286</v>
      </c>
      <c r="G607" s="6" t="s">
        <v>286</v>
      </c>
      <c r="H607" s="6" t="s">
        <v>550</v>
      </c>
      <c r="I607" s="6" t="s">
        <v>286</v>
      </c>
      <c r="J607" s="6" t="s">
        <v>286</v>
      </c>
      <c r="K607" s="6" t="s">
        <v>260</v>
      </c>
      <c r="L607" s="6">
        <v>2023015</v>
      </c>
      <c r="M607" s="9" t="s">
        <v>1276</v>
      </c>
      <c r="N607" s="6" t="s">
        <v>801</v>
      </c>
      <c r="O607" s="6" t="s">
        <v>16</v>
      </c>
      <c r="P607" s="6" t="s">
        <v>572</v>
      </c>
      <c r="Q607" s="6" t="s">
        <v>1277</v>
      </c>
      <c r="R607" s="72">
        <v>79770469900025</v>
      </c>
      <c r="S607" s="6" t="s">
        <v>53</v>
      </c>
      <c r="T607" s="22">
        <v>1223.2</v>
      </c>
      <c r="U607" s="6">
        <v>3</v>
      </c>
      <c r="V607" s="80">
        <v>44979</v>
      </c>
    </row>
    <row r="608" spans="1:23" ht="66">
      <c r="A608" s="6">
        <v>92</v>
      </c>
      <c r="B608" s="38">
        <v>20005797400012</v>
      </c>
      <c r="C608" s="6" t="s">
        <v>15</v>
      </c>
      <c r="D608" s="6" t="s">
        <v>286</v>
      </c>
      <c r="E608" s="6" t="s">
        <v>550</v>
      </c>
      <c r="F608" s="6" t="s">
        <v>286</v>
      </c>
      <c r="G608" s="6" t="s">
        <v>286</v>
      </c>
      <c r="H608" s="6" t="s">
        <v>550</v>
      </c>
      <c r="I608" s="6" t="s">
        <v>286</v>
      </c>
      <c r="J608" s="6" t="s">
        <v>286</v>
      </c>
      <c r="K608" s="6" t="s">
        <v>260</v>
      </c>
      <c r="L608" s="6">
        <v>2023016</v>
      </c>
      <c r="M608" s="9" t="s">
        <v>1278</v>
      </c>
      <c r="N608" s="6" t="s">
        <v>801</v>
      </c>
      <c r="O608" s="6" t="s">
        <v>16</v>
      </c>
      <c r="P608" s="6" t="s">
        <v>572</v>
      </c>
      <c r="Q608" s="6" t="s">
        <v>1279</v>
      </c>
      <c r="R608" s="72">
        <v>39749873400029</v>
      </c>
      <c r="S608" s="6" t="s">
        <v>53</v>
      </c>
      <c r="T608" s="22">
        <v>2287.8000000000002</v>
      </c>
      <c r="U608" s="6">
        <v>3</v>
      </c>
      <c r="V608" s="80">
        <v>44980</v>
      </c>
      <c r="W608" s="108"/>
    </row>
    <row r="609" spans="1:23" ht="66">
      <c r="A609" s="6">
        <v>92</v>
      </c>
      <c r="B609" s="38">
        <v>20005797400012</v>
      </c>
      <c r="C609" s="6" t="s">
        <v>15</v>
      </c>
      <c r="D609" s="6" t="s">
        <v>286</v>
      </c>
      <c r="E609" s="6" t="s">
        <v>550</v>
      </c>
      <c r="F609" s="6" t="s">
        <v>286</v>
      </c>
      <c r="G609" s="6" t="s">
        <v>286</v>
      </c>
      <c r="H609" s="6" t="s">
        <v>550</v>
      </c>
      <c r="I609" s="6" t="s">
        <v>286</v>
      </c>
      <c r="J609" s="6" t="s">
        <v>286</v>
      </c>
      <c r="K609" s="6" t="s">
        <v>260</v>
      </c>
      <c r="L609" s="6">
        <v>2023017</v>
      </c>
      <c r="M609" s="9" t="s">
        <v>1170</v>
      </c>
      <c r="N609" s="6" t="s">
        <v>1171</v>
      </c>
      <c r="O609" s="6" t="s">
        <v>16</v>
      </c>
      <c r="P609" s="6" t="s">
        <v>572</v>
      </c>
      <c r="Q609" s="6" t="s">
        <v>1172</v>
      </c>
      <c r="R609" s="72">
        <v>78559287400040</v>
      </c>
      <c r="S609" s="6" t="s">
        <v>53</v>
      </c>
      <c r="T609" s="22">
        <v>39999</v>
      </c>
      <c r="U609" s="6">
        <v>48</v>
      </c>
      <c r="V609" s="80">
        <v>45114</v>
      </c>
    </row>
    <row r="610" spans="1:23" ht="66">
      <c r="A610" s="6">
        <v>92</v>
      </c>
      <c r="B610" s="38">
        <v>20005797400012</v>
      </c>
      <c r="C610" s="6" t="s">
        <v>15</v>
      </c>
      <c r="D610" s="6" t="s">
        <v>285</v>
      </c>
      <c r="E610" s="6">
        <v>10</v>
      </c>
      <c r="F610" s="6" t="s">
        <v>285</v>
      </c>
      <c r="G610" s="6" t="s">
        <v>286</v>
      </c>
      <c r="H610" s="6" t="s">
        <v>1252</v>
      </c>
      <c r="I610" s="6" t="s">
        <v>286</v>
      </c>
      <c r="J610" s="6" t="s">
        <v>286</v>
      </c>
      <c r="K610" s="6" t="s">
        <v>261</v>
      </c>
      <c r="L610" s="6">
        <v>2023018</v>
      </c>
      <c r="M610" s="9" t="s">
        <v>1283</v>
      </c>
      <c r="N610" s="6" t="s">
        <v>1281</v>
      </c>
      <c r="O610" s="6" t="s">
        <v>16</v>
      </c>
      <c r="P610" s="6" t="s">
        <v>19</v>
      </c>
      <c r="Q610" s="6" t="s">
        <v>122</v>
      </c>
      <c r="R610" s="72">
        <v>44247009200036</v>
      </c>
      <c r="S610" s="6" t="s">
        <v>54</v>
      </c>
      <c r="T610" s="22">
        <v>220000</v>
      </c>
      <c r="U610" s="6">
        <v>48</v>
      </c>
      <c r="V610" s="80">
        <v>45001</v>
      </c>
      <c r="W610" s="108"/>
    </row>
    <row r="611" spans="1:23" ht="66">
      <c r="A611" s="6">
        <v>92</v>
      </c>
      <c r="B611" s="38">
        <v>20005797400012</v>
      </c>
      <c r="C611" s="6" t="s">
        <v>15</v>
      </c>
      <c r="D611" s="6" t="s">
        <v>285</v>
      </c>
      <c r="E611" s="6">
        <v>10</v>
      </c>
      <c r="F611" s="6" t="s">
        <v>285</v>
      </c>
      <c r="G611" s="6" t="s">
        <v>286</v>
      </c>
      <c r="H611" s="6" t="s">
        <v>1252</v>
      </c>
      <c r="I611" s="6" t="s">
        <v>286</v>
      </c>
      <c r="J611" s="6" t="s">
        <v>286</v>
      </c>
      <c r="K611" s="6" t="s">
        <v>261</v>
      </c>
      <c r="L611" s="6">
        <v>2023018</v>
      </c>
      <c r="M611" s="9" t="s">
        <v>1280</v>
      </c>
      <c r="N611" s="6" t="s">
        <v>1281</v>
      </c>
      <c r="O611" s="6" t="s">
        <v>16</v>
      </c>
      <c r="P611" s="6" t="s">
        <v>19</v>
      </c>
      <c r="Q611" s="6" t="s">
        <v>1282</v>
      </c>
      <c r="R611" s="72">
        <v>33321078900157</v>
      </c>
      <c r="S611" s="6" t="s">
        <v>54</v>
      </c>
      <c r="T611" s="22">
        <v>60000</v>
      </c>
      <c r="U611" s="6">
        <v>48</v>
      </c>
      <c r="V611" s="80">
        <v>45002</v>
      </c>
      <c r="W611" s="108"/>
    </row>
    <row r="612" spans="1:23" ht="66">
      <c r="A612" s="6">
        <v>92</v>
      </c>
      <c r="B612" s="38">
        <v>20005797400012</v>
      </c>
      <c r="C612" s="6" t="s">
        <v>15</v>
      </c>
      <c r="D612" s="6" t="s">
        <v>285</v>
      </c>
      <c r="E612" s="6">
        <v>10</v>
      </c>
      <c r="F612" s="6" t="s">
        <v>285</v>
      </c>
      <c r="G612" s="6" t="s">
        <v>286</v>
      </c>
      <c r="H612" s="6" t="s">
        <v>1252</v>
      </c>
      <c r="I612" s="6" t="s">
        <v>286</v>
      </c>
      <c r="J612" s="6" t="s">
        <v>286</v>
      </c>
      <c r="K612" s="6" t="s">
        <v>261</v>
      </c>
      <c r="L612" s="6">
        <v>2023018</v>
      </c>
      <c r="M612" s="9" t="s">
        <v>1284</v>
      </c>
      <c r="N612" s="6" t="s">
        <v>1281</v>
      </c>
      <c r="O612" s="6" t="s">
        <v>16</v>
      </c>
      <c r="P612" s="6" t="s">
        <v>19</v>
      </c>
      <c r="Q612" s="6" t="s">
        <v>124</v>
      </c>
      <c r="R612" s="72">
        <v>77250060900031</v>
      </c>
      <c r="S612" s="6" t="s">
        <v>54</v>
      </c>
      <c r="T612" s="22">
        <v>1600000</v>
      </c>
      <c r="U612" s="6">
        <v>48</v>
      </c>
      <c r="V612" s="80">
        <v>45001</v>
      </c>
    </row>
    <row r="613" spans="1:23" ht="66">
      <c r="A613" s="6">
        <v>92</v>
      </c>
      <c r="B613" s="38">
        <v>20005797400012</v>
      </c>
      <c r="C613" s="6" t="s">
        <v>15</v>
      </c>
      <c r="D613" s="6" t="s">
        <v>286</v>
      </c>
      <c r="E613" s="6" t="s">
        <v>1252</v>
      </c>
      <c r="F613" s="6" t="s">
        <v>1252</v>
      </c>
      <c r="G613" s="6" t="s">
        <v>286</v>
      </c>
      <c r="H613" s="6" t="s">
        <v>1252</v>
      </c>
      <c r="I613" s="6" t="s">
        <v>286</v>
      </c>
      <c r="J613" s="6" t="s">
        <v>286</v>
      </c>
      <c r="K613" s="6" t="s">
        <v>260</v>
      </c>
      <c r="L613" s="6">
        <v>2023019</v>
      </c>
      <c r="M613" s="9" t="s">
        <v>1285</v>
      </c>
      <c r="N613" s="6" t="s">
        <v>310</v>
      </c>
      <c r="O613" s="6" t="s">
        <v>16</v>
      </c>
      <c r="P613" s="6" t="s">
        <v>572</v>
      </c>
      <c r="Q613" s="6" t="s">
        <v>1286</v>
      </c>
      <c r="R613" s="72">
        <v>88903300700010</v>
      </c>
      <c r="S613" s="6" t="s">
        <v>53</v>
      </c>
      <c r="T613" s="22">
        <v>39999</v>
      </c>
      <c r="U613" s="6">
        <v>48</v>
      </c>
      <c r="V613" s="80">
        <v>44987</v>
      </c>
    </row>
    <row r="614" spans="1:23" ht="66">
      <c r="A614" s="6">
        <v>92</v>
      </c>
      <c r="B614" s="38">
        <v>20005797400012</v>
      </c>
      <c r="C614" s="6" t="s">
        <v>15</v>
      </c>
      <c r="D614" s="6" t="s">
        <v>286</v>
      </c>
      <c r="E614" s="6" t="s">
        <v>1252</v>
      </c>
      <c r="F614" s="6" t="s">
        <v>1252</v>
      </c>
      <c r="G614" s="6" t="s">
        <v>286</v>
      </c>
      <c r="H614" s="6" t="s">
        <v>1252</v>
      </c>
      <c r="I614" s="6" t="s">
        <v>286</v>
      </c>
      <c r="J614" s="6" t="s">
        <v>286</v>
      </c>
      <c r="K614" s="6" t="s">
        <v>260</v>
      </c>
      <c r="L614" s="6">
        <v>2023020</v>
      </c>
      <c r="M614" s="9" t="s">
        <v>1287</v>
      </c>
      <c r="N614" s="6" t="s">
        <v>889</v>
      </c>
      <c r="O614" s="6" t="s">
        <v>16</v>
      </c>
      <c r="P614" s="6" t="s">
        <v>572</v>
      </c>
      <c r="Q614" s="6" t="s">
        <v>1288</v>
      </c>
      <c r="R614" s="61">
        <v>31290872600093</v>
      </c>
      <c r="S614" s="6" t="s">
        <v>53</v>
      </c>
      <c r="T614" s="22">
        <v>37600</v>
      </c>
      <c r="U614" s="6">
        <v>1</v>
      </c>
      <c r="V614" s="80">
        <v>44993</v>
      </c>
      <c r="W614" s="108"/>
    </row>
    <row r="615" spans="1:23" ht="66">
      <c r="A615" s="6">
        <v>92</v>
      </c>
      <c r="B615" s="38">
        <v>20005797400012</v>
      </c>
      <c r="C615" s="6" t="s">
        <v>15</v>
      </c>
      <c r="D615" s="6" t="s">
        <v>286</v>
      </c>
      <c r="E615" s="6" t="s">
        <v>550</v>
      </c>
      <c r="F615" s="6" t="s">
        <v>286</v>
      </c>
      <c r="G615" s="6" t="s">
        <v>286</v>
      </c>
      <c r="H615" s="6" t="s">
        <v>550</v>
      </c>
      <c r="I615" s="6" t="s">
        <v>286</v>
      </c>
      <c r="J615" s="6" t="s">
        <v>286</v>
      </c>
      <c r="K615" s="6" t="s">
        <v>260</v>
      </c>
      <c r="L615" s="6">
        <v>2023021</v>
      </c>
      <c r="M615" s="9" t="s">
        <v>1289</v>
      </c>
      <c r="N615" s="6" t="s">
        <v>1019</v>
      </c>
      <c r="O615" s="6" t="s">
        <v>16</v>
      </c>
      <c r="P615" s="6" t="s">
        <v>572</v>
      </c>
      <c r="Q615" s="6" t="s">
        <v>1138</v>
      </c>
      <c r="R615" s="72">
        <v>89809618500019</v>
      </c>
      <c r="S615" s="6" t="s">
        <v>53</v>
      </c>
      <c r="T615" s="22">
        <v>10684</v>
      </c>
      <c r="U615" s="6">
        <v>8</v>
      </c>
      <c r="V615" s="80">
        <v>44995</v>
      </c>
    </row>
    <row r="616" spans="1:23" ht="66">
      <c r="A616" s="6">
        <v>92</v>
      </c>
      <c r="B616" s="38">
        <v>20005797400012</v>
      </c>
      <c r="C616" s="6" t="s">
        <v>15</v>
      </c>
      <c r="D616" s="6" t="s">
        <v>285</v>
      </c>
      <c r="E616" s="6">
        <v>15</v>
      </c>
      <c r="F616" s="6" t="s">
        <v>285</v>
      </c>
      <c r="G616" s="6" t="s">
        <v>286</v>
      </c>
      <c r="H616" s="6" t="s">
        <v>550</v>
      </c>
      <c r="I616" s="6" t="s">
        <v>286</v>
      </c>
      <c r="J616" s="6" t="s">
        <v>285</v>
      </c>
      <c r="K616" s="6" t="s">
        <v>261</v>
      </c>
      <c r="L616" s="6">
        <v>2023022</v>
      </c>
      <c r="M616" s="9" t="s">
        <v>1292</v>
      </c>
      <c r="N616" s="6" t="s">
        <v>139</v>
      </c>
      <c r="O616" s="6" t="s">
        <v>16</v>
      </c>
      <c r="P616" s="6" t="s">
        <v>19</v>
      </c>
      <c r="Q616" s="6" t="s">
        <v>1293</v>
      </c>
      <c r="R616" s="72">
        <v>40916209600021</v>
      </c>
      <c r="S616" s="6" t="s">
        <v>54</v>
      </c>
      <c r="T616" s="22">
        <v>80000</v>
      </c>
      <c r="U616" s="6">
        <v>48</v>
      </c>
      <c r="V616" s="80">
        <v>44995</v>
      </c>
      <c r="W616" s="108"/>
    </row>
    <row r="617" spans="1:23" ht="66">
      <c r="A617" s="6">
        <v>92</v>
      </c>
      <c r="B617" s="38">
        <v>20005797400012</v>
      </c>
      <c r="C617" s="6" t="s">
        <v>15</v>
      </c>
      <c r="D617" s="6" t="s">
        <v>285</v>
      </c>
      <c r="E617" s="6">
        <v>15</v>
      </c>
      <c r="F617" s="6" t="s">
        <v>285</v>
      </c>
      <c r="G617" s="6" t="s">
        <v>286</v>
      </c>
      <c r="H617" s="6" t="s">
        <v>550</v>
      </c>
      <c r="I617" s="6" t="s">
        <v>286</v>
      </c>
      <c r="J617" s="6" t="s">
        <v>285</v>
      </c>
      <c r="K617" s="6" t="s">
        <v>261</v>
      </c>
      <c r="L617" s="6">
        <v>2023022</v>
      </c>
      <c r="M617" s="9" t="s">
        <v>1290</v>
      </c>
      <c r="N617" s="6" t="s">
        <v>139</v>
      </c>
      <c r="O617" s="6" t="s">
        <v>16</v>
      </c>
      <c r="P617" s="6" t="s">
        <v>19</v>
      </c>
      <c r="Q617" s="6" t="s">
        <v>1291</v>
      </c>
      <c r="R617" s="72">
        <v>57172266900264</v>
      </c>
      <c r="S617" s="6" t="s">
        <v>54</v>
      </c>
      <c r="T617" s="22">
        <v>600000</v>
      </c>
      <c r="U617" s="6">
        <v>48</v>
      </c>
      <c r="V617" s="80">
        <v>44995</v>
      </c>
    </row>
    <row r="618" spans="1:23" ht="66">
      <c r="A618" s="6">
        <v>92</v>
      </c>
      <c r="B618" s="38">
        <v>20005797400012</v>
      </c>
      <c r="C618" s="6" t="s">
        <v>15</v>
      </c>
      <c r="D618" s="6" t="s">
        <v>286</v>
      </c>
      <c r="E618" s="6" t="s">
        <v>550</v>
      </c>
      <c r="F618" s="6" t="s">
        <v>286</v>
      </c>
      <c r="G618" s="6" t="s">
        <v>286</v>
      </c>
      <c r="H618" s="6" t="s">
        <v>550</v>
      </c>
      <c r="I618" s="6" t="s">
        <v>286</v>
      </c>
      <c r="J618" s="6" t="s">
        <v>286</v>
      </c>
      <c r="K618" s="6" t="s">
        <v>260</v>
      </c>
      <c r="L618" s="6">
        <v>2023023</v>
      </c>
      <c r="M618" s="9" t="s">
        <v>1294</v>
      </c>
      <c r="N618" s="6" t="s">
        <v>64</v>
      </c>
      <c r="O618" s="6" t="s">
        <v>16</v>
      </c>
      <c r="P618" s="6" t="s">
        <v>235</v>
      </c>
      <c r="Q618" s="6" t="s">
        <v>1295</v>
      </c>
      <c r="R618" s="82">
        <v>512546128</v>
      </c>
      <c r="S618" s="6" t="s">
        <v>53</v>
      </c>
      <c r="T618" s="22">
        <v>173400</v>
      </c>
      <c r="U618" s="6">
        <v>24</v>
      </c>
      <c r="V618" s="80">
        <v>44573</v>
      </c>
    </row>
    <row r="619" spans="1:23" ht="66">
      <c r="A619" s="6">
        <v>92</v>
      </c>
      <c r="B619" s="38">
        <v>20005797400012</v>
      </c>
      <c r="C619" s="6" t="s">
        <v>15</v>
      </c>
      <c r="D619" s="6" t="s">
        <v>286</v>
      </c>
      <c r="E619" s="6" t="s">
        <v>550</v>
      </c>
      <c r="F619" s="6" t="s">
        <v>286</v>
      </c>
      <c r="G619" s="6" t="s">
        <v>286</v>
      </c>
      <c r="H619" s="6" t="s">
        <v>550</v>
      </c>
      <c r="I619" s="6" t="s">
        <v>286</v>
      </c>
      <c r="J619" s="6" t="s">
        <v>286</v>
      </c>
      <c r="K619" s="6" t="s">
        <v>260</v>
      </c>
      <c r="L619" s="6">
        <v>2023024</v>
      </c>
      <c r="M619" s="9" t="s">
        <v>995</v>
      </c>
      <c r="N619" s="6" t="s">
        <v>1019</v>
      </c>
      <c r="O619" s="6" t="s">
        <v>16</v>
      </c>
      <c r="P619" s="6" t="s">
        <v>572</v>
      </c>
      <c r="Q619" s="6" t="s">
        <v>1296</v>
      </c>
      <c r="R619" s="72">
        <v>53369934400024</v>
      </c>
      <c r="S619" s="6" t="s">
        <v>53</v>
      </c>
      <c r="T619" s="22">
        <v>2200</v>
      </c>
      <c r="U619" s="6">
        <v>4</v>
      </c>
      <c r="V619" s="80">
        <v>45009</v>
      </c>
    </row>
    <row r="620" spans="1:23" ht="66">
      <c r="A620" s="6">
        <v>92</v>
      </c>
      <c r="B620" s="38">
        <v>20005797400012</v>
      </c>
      <c r="C620" s="6" t="s">
        <v>15</v>
      </c>
      <c r="D620" s="6" t="s">
        <v>285</v>
      </c>
      <c r="E620" s="6">
        <v>10</v>
      </c>
      <c r="F620" s="6" t="s">
        <v>286</v>
      </c>
      <c r="G620" s="6" t="s">
        <v>286</v>
      </c>
      <c r="H620" s="6" t="s">
        <v>550</v>
      </c>
      <c r="I620" s="6" t="s">
        <v>286</v>
      </c>
      <c r="J620" s="6" t="s">
        <v>286</v>
      </c>
      <c r="K620" s="6" t="s">
        <v>260</v>
      </c>
      <c r="L620" s="6">
        <v>2023025</v>
      </c>
      <c r="M620" s="9" t="s">
        <v>1598</v>
      </c>
      <c r="N620" s="6" t="s">
        <v>1048</v>
      </c>
      <c r="O620" s="6" t="s">
        <v>16</v>
      </c>
      <c r="P620" s="6" t="s">
        <v>24</v>
      </c>
      <c r="Q620" s="6" t="s">
        <v>1624</v>
      </c>
      <c r="R620" s="72">
        <v>42863435600185</v>
      </c>
      <c r="S620" s="6" t="s">
        <v>55</v>
      </c>
      <c r="T620" s="22">
        <v>89513.25</v>
      </c>
      <c r="U620" s="6">
        <v>33</v>
      </c>
      <c r="V620" s="80">
        <v>45007</v>
      </c>
      <c r="W620" s="108"/>
    </row>
    <row r="621" spans="1:23" ht="66">
      <c r="A621" s="6">
        <v>92</v>
      </c>
      <c r="B621" s="38">
        <v>20005797400012</v>
      </c>
      <c r="C621" s="6" t="s">
        <v>15</v>
      </c>
      <c r="D621" s="6" t="s">
        <v>285</v>
      </c>
      <c r="E621" s="6">
        <v>5</v>
      </c>
      <c r="F621" s="6" t="s">
        <v>285</v>
      </c>
      <c r="G621" s="6" t="s">
        <v>286</v>
      </c>
      <c r="H621" s="6" t="s">
        <v>550</v>
      </c>
      <c r="I621" s="6" t="s">
        <v>286</v>
      </c>
      <c r="J621" s="6" t="s">
        <v>286</v>
      </c>
      <c r="K621" s="6" t="s">
        <v>260</v>
      </c>
      <c r="L621" s="6">
        <v>2023026</v>
      </c>
      <c r="M621" s="9" t="s">
        <v>1614</v>
      </c>
      <c r="N621" s="6" t="s">
        <v>190</v>
      </c>
      <c r="O621" s="6" t="s">
        <v>16</v>
      </c>
      <c r="P621" s="6" t="s">
        <v>572</v>
      </c>
      <c r="Q621" s="6" t="s">
        <v>191</v>
      </c>
      <c r="R621" s="72">
        <v>77566343801906</v>
      </c>
      <c r="S621" s="6" t="s">
        <v>54</v>
      </c>
      <c r="T621" s="22">
        <v>4490300.8099999996</v>
      </c>
      <c r="U621" s="6">
        <v>18</v>
      </c>
      <c r="V621" s="80">
        <v>45037</v>
      </c>
    </row>
    <row r="622" spans="1:23" ht="66">
      <c r="A622" s="6">
        <v>92</v>
      </c>
      <c r="B622" s="38">
        <v>20005797400012</v>
      </c>
      <c r="C622" s="6" t="s">
        <v>15</v>
      </c>
      <c r="D622" s="6" t="s">
        <v>285</v>
      </c>
      <c r="E622" s="6">
        <v>5</v>
      </c>
      <c r="F622" s="6" t="s">
        <v>285</v>
      </c>
      <c r="G622" s="6" t="s">
        <v>286</v>
      </c>
      <c r="H622" s="6" t="s">
        <v>550</v>
      </c>
      <c r="I622" s="6" t="s">
        <v>286</v>
      </c>
      <c r="J622" s="6" t="s">
        <v>286</v>
      </c>
      <c r="K622" s="6" t="s">
        <v>260</v>
      </c>
      <c r="L622" s="6">
        <v>2023027</v>
      </c>
      <c r="M622" s="9" t="s">
        <v>1297</v>
      </c>
      <c r="N622" s="6" t="s">
        <v>190</v>
      </c>
      <c r="O622" s="6" t="s">
        <v>16</v>
      </c>
      <c r="P622" s="6" t="s">
        <v>776</v>
      </c>
      <c r="Q622" s="6" t="s">
        <v>1298</v>
      </c>
      <c r="R622" s="72">
        <v>44232546000032</v>
      </c>
      <c r="S622" s="6" t="s">
        <v>54</v>
      </c>
      <c r="T622" s="92" t="s">
        <v>1299</v>
      </c>
      <c r="U622" s="6">
        <v>33</v>
      </c>
      <c r="V622" s="80">
        <v>45037</v>
      </c>
    </row>
    <row r="623" spans="1:23" ht="66">
      <c r="A623" s="6">
        <v>92</v>
      </c>
      <c r="B623" s="38">
        <v>20005797400012</v>
      </c>
      <c r="C623" s="6" t="s">
        <v>15</v>
      </c>
      <c r="D623" s="6" t="s">
        <v>285</v>
      </c>
      <c r="E623" s="6">
        <v>5</v>
      </c>
      <c r="F623" s="6" t="s">
        <v>285</v>
      </c>
      <c r="G623" s="6" t="s">
        <v>286</v>
      </c>
      <c r="H623" s="6" t="s">
        <v>550</v>
      </c>
      <c r="I623" s="6" t="s">
        <v>286</v>
      </c>
      <c r="J623" s="6" t="s">
        <v>286</v>
      </c>
      <c r="K623" s="6" t="s">
        <v>260</v>
      </c>
      <c r="L623" s="6">
        <v>2023027</v>
      </c>
      <c r="M623" s="9" t="s">
        <v>1300</v>
      </c>
      <c r="N623" s="6" t="s">
        <v>190</v>
      </c>
      <c r="O623" s="6" t="s">
        <v>16</v>
      </c>
      <c r="P623" s="6" t="s">
        <v>19</v>
      </c>
      <c r="Q623" s="6" t="s">
        <v>1301</v>
      </c>
      <c r="R623" s="72" t="s">
        <v>1302</v>
      </c>
      <c r="S623" s="6" t="s">
        <v>54</v>
      </c>
      <c r="T623" s="92" t="s">
        <v>1303</v>
      </c>
      <c r="U623" s="6">
        <v>33</v>
      </c>
      <c r="V623" s="80">
        <v>45037</v>
      </c>
    </row>
    <row r="624" spans="1:23" ht="66">
      <c r="A624" s="6">
        <v>92</v>
      </c>
      <c r="B624" s="38">
        <v>20005797400012</v>
      </c>
      <c r="C624" s="6" t="s">
        <v>15</v>
      </c>
      <c r="D624" s="6" t="s">
        <v>286</v>
      </c>
      <c r="E624" s="6" t="s">
        <v>550</v>
      </c>
      <c r="F624" s="6" t="s">
        <v>286</v>
      </c>
      <c r="G624" s="6" t="s">
        <v>286</v>
      </c>
      <c r="H624" s="6" t="s">
        <v>550</v>
      </c>
      <c r="I624" s="6" t="s">
        <v>286</v>
      </c>
      <c r="J624" s="6" t="s">
        <v>286</v>
      </c>
      <c r="K624" s="6" t="s">
        <v>260</v>
      </c>
      <c r="L624" s="6">
        <v>2023028</v>
      </c>
      <c r="M624" s="9" t="s">
        <v>1304</v>
      </c>
      <c r="N624" s="6" t="s">
        <v>47</v>
      </c>
      <c r="O624" s="6" t="s">
        <v>16</v>
      </c>
      <c r="P624" s="6" t="s">
        <v>572</v>
      </c>
      <c r="Q624" s="6" t="s">
        <v>978</v>
      </c>
      <c r="R624" s="72">
        <v>905005960</v>
      </c>
      <c r="S624" s="6" t="s">
        <v>53</v>
      </c>
      <c r="T624" s="22">
        <v>1500</v>
      </c>
      <c r="U624" s="6">
        <v>7</v>
      </c>
      <c r="V624" s="80">
        <v>45009</v>
      </c>
    </row>
    <row r="625" spans="1:23" ht="66">
      <c r="A625" s="6">
        <v>92</v>
      </c>
      <c r="B625" s="38">
        <v>20005797400012</v>
      </c>
      <c r="C625" s="6" t="s">
        <v>15</v>
      </c>
      <c r="D625" s="6" t="s">
        <v>286</v>
      </c>
      <c r="E625" s="6" t="s">
        <v>550</v>
      </c>
      <c r="F625" s="6" t="s">
        <v>285</v>
      </c>
      <c r="G625" s="6" t="s">
        <v>286</v>
      </c>
      <c r="H625" s="6" t="s">
        <v>550</v>
      </c>
      <c r="I625" s="6" t="s">
        <v>286</v>
      </c>
      <c r="J625" s="6" t="s">
        <v>286</v>
      </c>
      <c r="K625" s="6" t="s">
        <v>261</v>
      </c>
      <c r="L625" s="6">
        <v>2023029</v>
      </c>
      <c r="M625" s="9" t="s">
        <v>147</v>
      </c>
      <c r="N625" s="6" t="s">
        <v>148</v>
      </c>
      <c r="O625" s="6" t="s">
        <v>16</v>
      </c>
      <c r="P625" s="6" t="s">
        <v>24</v>
      </c>
      <c r="Q625" s="6" t="s">
        <v>1305</v>
      </c>
      <c r="R625" s="72">
        <v>41863343400018</v>
      </c>
      <c r="S625" s="6" t="s">
        <v>54</v>
      </c>
      <c r="T625" s="22">
        <v>200000</v>
      </c>
      <c r="U625" s="6">
        <v>48</v>
      </c>
      <c r="V625" s="80">
        <v>45013</v>
      </c>
    </row>
    <row r="626" spans="1:23" ht="66">
      <c r="A626" s="6">
        <v>92</v>
      </c>
      <c r="B626" s="38">
        <v>20005797400012</v>
      </c>
      <c r="C626" s="6" t="s">
        <v>15</v>
      </c>
      <c r="D626" s="6" t="s">
        <v>286</v>
      </c>
      <c r="E626" s="6" t="s">
        <v>550</v>
      </c>
      <c r="F626" s="6" t="s">
        <v>286</v>
      </c>
      <c r="G626" s="6" t="s">
        <v>286</v>
      </c>
      <c r="H626" s="6" t="s">
        <v>550</v>
      </c>
      <c r="I626" s="6" t="s">
        <v>286</v>
      </c>
      <c r="J626" s="6" t="s">
        <v>286</v>
      </c>
      <c r="K626" s="6" t="s">
        <v>260</v>
      </c>
      <c r="L626" s="6">
        <v>2023030</v>
      </c>
      <c r="M626" s="9" t="s">
        <v>1306</v>
      </c>
      <c r="N626" s="6" t="s">
        <v>64</v>
      </c>
      <c r="O626" s="6" t="s">
        <v>16</v>
      </c>
      <c r="P626" s="6" t="s">
        <v>235</v>
      </c>
      <c r="Q626" s="6" t="s">
        <v>1295</v>
      </c>
      <c r="R626" s="82">
        <v>512546128</v>
      </c>
      <c r="S626" s="6" t="s">
        <v>53</v>
      </c>
      <c r="T626" s="22">
        <v>487400</v>
      </c>
      <c r="U626" s="6">
        <v>6</v>
      </c>
      <c r="V626" s="80">
        <v>44904</v>
      </c>
    </row>
    <row r="627" spans="1:23" ht="66">
      <c r="A627" s="6">
        <v>92</v>
      </c>
      <c r="B627" s="38">
        <v>20005797400012</v>
      </c>
      <c r="C627" s="6" t="s">
        <v>15</v>
      </c>
      <c r="D627" s="6" t="s">
        <v>286</v>
      </c>
      <c r="E627" s="6" t="s">
        <v>550</v>
      </c>
      <c r="F627" s="6" t="s">
        <v>286</v>
      </c>
      <c r="G627" s="6" t="s">
        <v>286</v>
      </c>
      <c r="H627" s="6" t="s">
        <v>550</v>
      </c>
      <c r="I627" s="6" t="s">
        <v>286</v>
      </c>
      <c r="J627" s="6" t="s">
        <v>286</v>
      </c>
      <c r="K627" s="6" t="s">
        <v>260</v>
      </c>
      <c r="L627" s="6">
        <v>2023031</v>
      </c>
      <c r="M627" s="9" t="s">
        <v>1307</v>
      </c>
      <c r="N627" s="6" t="s">
        <v>801</v>
      </c>
      <c r="O627" s="6" t="s">
        <v>16</v>
      </c>
      <c r="P627" s="6" t="s">
        <v>572</v>
      </c>
      <c r="Q627" s="6" t="s">
        <v>1150</v>
      </c>
      <c r="R627" s="72">
        <v>90212222500011</v>
      </c>
      <c r="S627" s="6" t="s">
        <v>53</v>
      </c>
      <c r="T627" s="22">
        <v>1791.52</v>
      </c>
      <c r="U627" s="6">
        <v>2</v>
      </c>
      <c r="V627" s="80">
        <v>45009</v>
      </c>
      <c r="W627" s="108"/>
    </row>
    <row r="628" spans="1:23" ht="66">
      <c r="A628" s="6">
        <v>92</v>
      </c>
      <c r="B628" s="38">
        <v>20005797400012</v>
      </c>
      <c r="C628" s="6" t="s">
        <v>15</v>
      </c>
      <c r="D628" s="6" t="s">
        <v>285</v>
      </c>
      <c r="E628" s="6">
        <v>5</v>
      </c>
      <c r="F628" s="6" t="s">
        <v>286</v>
      </c>
      <c r="G628" s="6" t="s">
        <v>286</v>
      </c>
      <c r="H628" s="6" t="s">
        <v>1252</v>
      </c>
      <c r="I628" s="6" t="s">
        <v>286</v>
      </c>
      <c r="J628" s="6" t="s">
        <v>286</v>
      </c>
      <c r="K628" s="6" t="s">
        <v>260</v>
      </c>
      <c r="L628" s="6">
        <v>2023033</v>
      </c>
      <c r="M628" s="9" t="s">
        <v>1308</v>
      </c>
      <c r="N628" s="84" t="s">
        <v>582</v>
      </c>
      <c r="O628" s="6" t="s">
        <v>16</v>
      </c>
      <c r="P628" s="6" t="s">
        <v>24</v>
      </c>
      <c r="Q628" s="6" t="s">
        <v>1309</v>
      </c>
      <c r="R628" s="72">
        <v>33764944600032</v>
      </c>
      <c r="S628" s="6" t="s">
        <v>55</v>
      </c>
      <c r="T628" s="22">
        <v>78355.61</v>
      </c>
      <c r="U628" s="6">
        <v>48</v>
      </c>
      <c r="V628" s="80">
        <v>45030</v>
      </c>
      <c r="W628" s="108"/>
    </row>
    <row r="629" spans="1:23" ht="66">
      <c r="A629" s="6">
        <v>92</v>
      </c>
      <c r="B629" s="38">
        <v>20005797400012</v>
      </c>
      <c r="C629" s="6" t="s">
        <v>15</v>
      </c>
      <c r="D629" s="6" t="s">
        <v>286</v>
      </c>
      <c r="E629" s="6" t="s">
        <v>1252</v>
      </c>
      <c r="F629" s="6" t="s">
        <v>286</v>
      </c>
      <c r="G629" s="6" t="s">
        <v>286</v>
      </c>
      <c r="H629" s="6" t="s">
        <v>1252</v>
      </c>
      <c r="I629" s="6" t="s">
        <v>286</v>
      </c>
      <c r="J629" s="6" t="s">
        <v>286</v>
      </c>
      <c r="K629" s="6" t="s">
        <v>260</v>
      </c>
      <c r="L629" s="6">
        <v>2023034</v>
      </c>
      <c r="M629" s="9" t="s">
        <v>1310</v>
      </c>
      <c r="N629" s="87" t="s">
        <v>1311</v>
      </c>
      <c r="O629" s="6" t="s">
        <v>16</v>
      </c>
      <c r="P629" s="6" t="s">
        <v>572</v>
      </c>
      <c r="Q629" s="6" t="s">
        <v>1312</v>
      </c>
      <c r="R629" s="72">
        <v>45387468700081</v>
      </c>
      <c r="S629" s="6" t="s">
        <v>53</v>
      </c>
      <c r="T629" s="22">
        <v>18351.5</v>
      </c>
      <c r="U629" s="6">
        <v>6</v>
      </c>
      <c r="V629" s="80">
        <v>45022</v>
      </c>
    </row>
    <row r="630" spans="1:23" ht="66">
      <c r="A630" s="6">
        <v>92</v>
      </c>
      <c r="B630" s="38">
        <v>20005797400012</v>
      </c>
      <c r="C630" s="6" t="s">
        <v>15</v>
      </c>
      <c r="D630" s="6" t="s">
        <v>904</v>
      </c>
      <c r="E630" s="6">
        <v>5</v>
      </c>
      <c r="F630" s="6" t="s">
        <v>286</v>
      </c>
      <c r="G630" s="6" t="s">
        <v>286</v>
      </c>
      <c r="H630" s="6" t="s">
        <v>286</v>
      </c>
      <c r="I630" s="6" t="s">
        <v>286</v>
      </c>
      <c r="J630" s="6" t="s">
        <v>286</v>
      </c>
      <c r="K630" s="6" t="s">
        <v>261</v>
      </c>
      <c r="L630" s="6">
        <v>2023035</v>
      </c>
      <c r="M630" s="9" t="s">
        <v>1313</v>
      </c>
      <c r="N630" s="87" t="s">
        <v>151</v>
      </c>
      <c r="O630" s="6" t="s">
        <v>16</v>
      </c>
      <c r="P630" s="6" t="s">
        <v>24</v>
      </c>
      <c r="Q630" s="6" t="s">
        <v>1314</v>
      </c>
      <c r="R630" s="72">
        <v>77573383500612</v>
      </c>
      <c r="S630" s="6" t="s">
        <v>54</v>
      </c>
      <c r="T630" s="22">
        <v>148000</v>
      </c>
      <c r="U630" s="6">
        <v>48</v>
      </c>
      <c r="V630" s="80">
        <v>45040</v>
      </c>
    </row>
    <row r="631" spans="1:23" ht="66">
      <c r="A631" s="6">
        <v>92</v>
      </c>
      <c r="B631" s="38">
        <v>20005797400012</v>
      </c>
      <c r="C631" s="6" t="s">
        <v>15</v>
      </c>
      <c r="D631" s="6" t="s">
        <v>286</v>
      </c>
      <c r="E631" s="6" t="s">
        <v>550</v>
      </c>
      <c r="F631" s="6" t="s">
        <v>286</v>
      </c>
      <c r="G631" s="6" t="s">
        <v>286</v>
      </c>
      <c r="H631" s="6" t="s">
        <v>550</v>
      </c>
      <c r="I631" s="6" t="s">
        <v>286</v>
      </c>
      <c r="J631" s="6" t="s">
        <v>286</v>
      </c>
      <c r="K631" s="6" t="s">
        <v>260</v>
      </c>
      <c r="L631" s="6">
        <v>2023036</v>
      </c>
      <c r="M631" s="9" t="s">
        <v>1315</v>
      </c>
      <c r="N631" s="39" t="s">
        <v>1316</v>
      </c>
      <c r="O631" s="6" t="s">
        <v>16</v>
      </c>
      <c r="P631" s="6" t="s">
        <v>24</v>
      </c>
      <c r="Q631" s="6" t="s">
        <v>1317</v>
      </c>
      <c r="R631" s="72">
        <v>89759205100014</v>
      </c>
      <c r="S631" s="6" t="s">
        <v>54</v>
      </c>
      <c r="T631" s="22">
        <v>138000</v>
      </c>
      <c r="U631" s="6">
        <v>48</v>
      </c>
      <c r="V631" s="80">
        <v>45036</v>
      </c>
      <c r="W631" s="108"/>
    </row>
    <row r="632" spans="1:23" ht="66">
      <c r="A632" s="6">
        <v>92</v>
      </c>
      <c r="B632" s="38">
        <v>20005797400012</v>
      </c>
      <c r="C632" s="6" t="s">
        <v>15</v>
      </c>
      <c r="D632" s="6" t="s">
        <v>286</v>
      </c>
      <c r="E632" s="6" t="s">
        <v>550</v>
      </c>
      <c r="F632" s="6" t="s">
        <v>286</v>
      </c>
      <c r="G632" s="6" t="s">
        <v>286</v>
      </c>
      <c r="H632" s="6" t="s">
        <v>550</v>
      </c>
      <c r="I632" s="6" t="s">
        <v>286</v>
      </c>
      <c r="J632" s="6" t="s">
        <v>286</v>
      </c>
      <c r="K632" s="6" t="s">
        <v>260</v>
      </c>
      <c r="L632" s="6">
        <v>2023037</v>
      </c>
      <c r="M632" s="9" t="s">
        <v>1579</v>
      </c>
      <c r="N632" s="6" t="s">
        <v>131</v>
      </c>
      <c r="O632" s="6" t="s">
        <v>16</v>
      </c>
      <c r="P632" s="6" t="s">
        <v>19</v>
      </c>
      <c r="Q632" s="6" t="s">
        <v>1318</v>
      </c>
      <c r="R632" s="72">
        <v>79018467501191</v>
      </c>
      <c r="S632" s="6" t="s">
        <v>54</v>
      </c>
      <c r="T632" s="22">
        <v>480000</v>
      </c>
      <c r="U632" s="6">
        <v>48</v>
      </c>
      <c r="V632" s="80">
        <v>45048</v>
      </c>
      <c r="W632" s="108"/>
    </row>
    <row r="633" spans="1:23" ht="66">
      <c r="A633" s="6">
        <v>92</v>
      </c>
      <c r="B633" s="38">
        <v>20005797400012</v>
      </c>
      <c r="C633" s="6" t="s">
        <v>15</v>
      </c>
      <c r="D633" s="6" t="s">
        <v>286</v>
      </c>
      <c r="E633" s="6" t="s">
        <v>550</v>
      </c>
      <c r="F633" s="6" t="s">
        <v>286</v>
      </c>
      <c r="G633" s="6" t="s">
        <v>286</v>
      </c>
      <c r="H633" s="6" t="s">
        <v>550</v>
      </c>
      <c r="I633" s="6" t="s">
        <v>286</v>
      </c>
      <c r="J633" s="6" t="s">
        <v>286</v>
      </c>
      <c r="K633" s="6" t="s">
        <v>260</v>
      </c>
      <c r="L633" s="6">
        <v>2023038</v>
      </c>
      <c r="M633" s="9" t="s">
        <v>1319</v>
      </c>
      <c r="N633" s="6" t="s">
        <v>582</v>
      </c>
      <c r="O633" s="6" t="s">
        <v>16</v>
      </c>
      <c r="P633" s="6" t="s">
        <v>572</v>
      </c>
      <c r="Q633" s="6" t="s">
        <v>1320</v>
      </c>
      <c r="R633" s="72">
        <v>42863435600185</v>
      </c>
      <c r="S633" s="6" t="s">
        <v>55</v>
      </c>
      <c r="T633" s="22">
        <v>20795.830000000002</v>
      </c>
      <c r="U633" s="6">
        <v>16</v>
      </c>
      <c r="V633" s="80">
        <v>45055</v>
      </c>
      <c r="W633" s="108"/>
    </row>
    <row r="634" spans="1:23" ht="66">
      <c r="A634" s="6">
        <v>92</v>
      </c>
      <c r="B634" s="38">
        <v>20005797400012</v>
      </c>
      <c r="C634" s="6" t="s">
        <v>15</v>
      </c>
      <c r="D634" s="6" t="s">
        <v>286</v>
      </c>
      <c r="E634" s="6" t="s">
        <v>550</v>
      </c>
      <c r="F634" s="6" t="s">
        <v>286</v>
      </c>
      <c r="G634" s="6" t="s">
        <v>286</v>
      </c>
      <c r="H634" s="6" t="s">
        <v>550</v>
      </c>
      <c r="I634" s="6" t="s">
        <v>286</v>
      </c>
      <c r="J634" s="6" t="s">
        <v>286</v>
      </c>
      <c r="K634" s="6" t="s">
        <v>260</v>
      </c>
      <c r="L634" s="6">
        <v>2023039</v>
      </c>
      <c r="M634" s="9" t="s">
        <v>1321</v>
      </c>
      <c r="N634" s="6" t="s">
        <v>1322</v>
      </c>
      <c r="O634" s="6" t="s">
        <v>16</v>
      </c>
      <c r="P634" s="6" t="s">
        <v>572</v>
      </c>
      <c r="Q634" s="6" t="s">
        <v>1265</v>
      </c>
      <c r="R634" s="72">
        <v>80809721600010</v>
      </c>
      <c r="S634" s="6" t="s">
        <v>55</v>
      </c>
      <c r="T634" s="22">
        <v>14500</v>
      </c>
      <c r="U634" s="6">
        <v>16</v>
      </c>
      <c r="V634" s="80">
        <v>45050</v>
      </c>
    </row>
    <row r="635" spans="1:23" ht="66">
      <c r="A635" s="6">
        <v>92</v>
      </c>
      <c r="B635" s="38">
        <v>20005797400012</v>
      </c>
      <c r="C635" s="6" t="s">
        <v>15</v>
      </c>
      <c r="D635" s="6" t="s">
        <v>286</v>
      </c>
      <c r="E635" s="6" t="s">
        <v>1252</v>
      </c>
      <c r="F635" s="6" t="s">
        <v>286</v>
      </c>
      <c r="G635" s="6" t="s">
        <v>286</v>
      </c>
      <c r="H635" s="6" t="s">
        <v>1252</v>
      </c>
      <c r="I635" s="6" t="s">
        <v>286</v>
      </c>
      <c r="J635" s="6" t="s">
        <v>286</v>
      </c>
      <c r="K635" s="6" t="s">
        <v>260</v>
      </c>
      <c r="L635" s="6">
        <v>2023040</v>
      </c>
      <c r="M635" s="9" t="s">
        <v>1323</v>
      </c>
      <c r="N635" s="6">
        <v>71210000</v>
      </c>
      <c r="O635" s="6" t="s">
        <v>16</v>
      </c>
      <c r="P635" s="6" t="s">
        <v>24</v>
      </c>
      <c r="Q635" s="6" t="s">
        <v>1324</v>
      </c>
      <c r="R635" s="72">
        <v>49114272500036</v>
      </c>
      <c r="S635" s="6" t="s">
        <v>55</v>
      </c>
      <c r="T635" s="22">
        <v>23826.85</v>
      </c>
      <c r="U635" s="6">
        <v>10</v>
      </c>
      <c r="V635" s="80">
        <v>45076</v>
      </c>
      <c r="W635" s="108"/>
    </row>
    <row r="636" spans="1:23" ht="66">
      <c r="A636" s="6">
        <v>92</v>
      </c>
      <c r="B636" s="38">
        <v>20005797400012</v>
      </c>
      <c r="C636" s="6" t="s">
        <v>15</v>
      </c>
      <c r="D636" s="6" t="s">
        <v>286</v>
      </c>
      <c r="E636" s="6" t="s">
        <v>1252</v>
      </c>
      <c r="F636" s="6" t="s">
        <v>286</v>
      </c>
      <c r="G636" s="6" t="s">
        <v>286</v>
      </c>
      <c r="H636" s="6" t="s">
        <v>1252</v>
      </c>
      <c r="I636" s="6" t="s">
        <v>286</v>
      </c>
      <c r="J636" s="6" t="s">
        <v>286</v>
      </c>
      <c r="K636" s="6" t="s">
        <v>260</v>
      </c>
      <c r="L636" s="6">
        <v>2023041</v>
      </c>
      <c r="M636" s="9" t="s">
        <v>1325</v>
      </c>
      <c r="N636" s="87" t="s">
        <v>582</v>
      </c>
      <c r="O636" s="6" t="s">
        <v>16</v>
      </c>
      <c r="P636" s="6" t="s">
        <v>572</v>
      </c>
      <c r="Q636" s="6" t="s">
        <v>1265</v>
      </c>
      <c r="R636" s="72">
        <v>80809721600010</v>
      </c>
      <c r="S636" s="6" t="s">
        <v>55</v>
      </c>
      <c r="T636" s="22">
        <v>33000</v>
      </c>
      <c r="U636" s="6">
        <v>5</v>
      </c>
      <c r="V636" s="80">
        <v>45051</v>
      </c>
    </row>
    <row r="637" spans="1:23" ht="66">
      <c r="A637" s="6">
        <v>92</v>
      </c>
      <c r="B637" s="38">
        <v>20005797400012</v>
      </c>
      <c r="C637" s="6" t="s">
        <v>15</v>
      </c>
      <c r="D637" s="6" t="s">
        <v>286</v>
      </c>
      <c r="E637" s="6" t="s">
        <v>1252</v>
      </c>
      <c r="F637" s="6" t="s">
        <v>286</v>
      </c>
      <c r="G637" s="6" t="s">
        <v>286</v>
      </c>
      <c r="H637" s="6" t="s">
        <v>1252</v>
      </c>
      <c r="I637" s="6" t="s">
        <v>286</v>
      </c>
      <c r="J637" s="6" t="s">
        <v>286</v>
      </c>
      <c r="K637" s="6" t="s">
        <v>260</v>
      </c>
      <c r="L637" s="6">
        <v>2023042</v>
      </c>
      <c r="M637" s="9" t="s">
        <v>1326</v>
      </c>
      <c r="N637" s="6" t="s">
        <v>1327</v>
      </c>
      <c r="O637" s="6" t="s">
        <v>16</v>
      </c>
      <c r="P637" s="6" t="s">
        <v>572</v>
      </c>
      <c r="Q637" s="6" t="s">
        <v>1328</v>
      </c>
      <c r="R637" s="72">
        <v>38165549700059</v>
      </c>
      <c r="S637" s="6" t="s">
        <v>55</v>
      </c>
      <c r="T637" s="22">
        <v>116000</v>
      </c>
      <c r="U637" s="6">
        <v>48</v>
      </c>
      <c r="V637" s="80">
        <v>45211</v>
      </c>
    </row>
    <row r="638" spans="1:23" ht="79.2">
      <c r="A638" s="6">
        <v>92</v>
      </c>
      <c r="B638" s="38">
        <v>20005797400012</v>
      </c>
      <c r="C638" s="6" t="s">
        <v>15</v>
      </c>
      <c r="D638" s="6" t="s">
        <v>286</v>
      </c>
      <c r="E638" s="6" t="s">
        <v>1252</v>
      </c>
      <c r="F638" s="6" t="s">
        <v>286</v>
      </c>
      <c r="G638" s="6" t="s">
        <v>286</v>
      </c>
      <c r="H638" s="6" t="s">
        <v>1252</v>
      </c>
      <c r="I638" s="6" t="s">
        <v>286</v>
      </c>
      <c r="J638" s="6" t="s">
        <v>286</v>
      </c>
      <c r="K638" s="6" t="s">
        <v>260</v>
      </c>
      <c r="L638" s="6">
        <v>2023043</v>
      </c>
      <c r="M638" s="9" t="s">
        <v>1329</v>
      </c>
      <c r="N638" s="84" t="s">
        <v>582</v>
      </c>
      <c r="O638" s="6" t="s">
        <v>16</v>
      </c>
      <c r="P638" s="6" t="s">
        <v>572</v>
      </c>
      <c r="Q638" s="6" t="s">
        <v>1330</v>
      </c>
      <c r="R638" s="72">
        <v>89727296100019</v>
      </c>
      <c r="S638" s="6" t="s">
        <v>55</v>
      </c>
      <c r="T638" s="22">
        <v>18300</v>
      </c>
      <c r="U638" s="6">
        <v>2</v>
      </c>
      <c r="V638" s="80">
        <v>45065</v>
      </c>
    </row>
    <row r="639" spans="1:23" ht="79.2">
      <c r="A639" s="6">
        <v>92</v>
      </c>
      <c r="B639" s="38">
        <v>20005797400012</v>
      </c>
      <c r="C639" s="6" t="s">
        <v>15</v>
      </c>
      <c r="D639" s="6" t="s">
        <v>286</v>
      </c>
      <c r="E639" s="6" t="s">
        <v>550</v>
      </c>
      <c r="F639" s="6" t="s">
        <v>286</v>
      </c>
      <c r="G639" s="6" t="s">
        <v>286</v>
      </c>
      <c r="H639" s="6" t="s">
        <v>1252</v>
      </c>
      <c r="I639" s="6" t="s">
        <v>286</v>
      </c>
      <c r="J639" s="6" t="s">
        <v>285</v>
      </c>
      <c r="K639" s="6" t="s">
        <v>260</v>
      </c>
      <c r="L639" s="6">
        <v>2023044</v>
      </c>
      <c r="M639" s="9" t="s">
        <v>1331</v>
      </c>
      <c r="N639" s="6" t="s">
        <v>1332</v>
      </c>
      <c r="O639" s="6" t="s">
        <v>16</v>
      </c>
      <c r="P639" s="6" t="s">
        <v>19</v>
      </c>
      <c r="Q639" s="91" t="s">
        <v>1333</v>
      </c>
      <c r="R639" s="93">
        <v>37899836300048</v>
      </c>
      <c r="S639" s="6" t="s">
        <v>54</v>
      </c>
      <c r="T639" s="94">
        <v>2600000</v>
      </c>
      <c r="U639" s="91">
        <v>48</v>
      </c>
      <c r="V639" s="95">
        <v>45061</v>
      </c>
    </row>
    <row r="640" spans="1:23" ht="66">
      <c r="A640" s="6">
        <v>92</v>
      </c>
      <c r="B640" s="38">
        <v>20005797400012</v>
      </c>
      <c r="C640" s="6" t="s">
        <v>15</v>
      </c>
      <c r="D640" s="6" t="s">
        <v>285</v>
      </c>
      <c r="E640" s="6">
        <v>5</v>
      </c>
      <c r="F640" s="6" t="s">
        <v>285</v>
      </c>
      <c r="G640" s="6" t="s">
        <v>286</v>
      </c>
      <c r="H640" s="6" t="s">
        <v>1252</v>
      </c>
      <c r="I640" s="6" t="s">
        <v>286</v>
      </c>
      <c r="J640" s="6" t="s">
        <v>286</v>
      </c>
      <c r="K640" s="6" t="s">
        <v>260</v>
      </c>
      <c r="L640" s="6">
        <v>2023045</v>
      </c>
      <c r="M640" s="9" t="s">
        <v>1334</v>
      </c>
      <c r="N640" s="39" t="s">
        <v>1335</v>
      </c>
      <c r="O640" s="6" t="s">
        <v>16</v>
      </c>
      <c r="P640" s="6" t="s">
        <v>19</v>
      </c>
      <c r="Q640" s="6" t="s">
        <v>1336</v>
      </c>
      <c r="R640" s="104">
        <v>80809721600010</v>
      </c>
      <c r="S640" s="6" t="s">
        <v>54</v>
      </c>
      <c r="T640" s="22">
        <v>2000000</v>
      </c>
      <c r="U640" s="6">
        <v>48</v>
      </c>
      <c r="V640" s="80">
        <v>45061</v>
      </c>
    </row>
    <row r="641" spans="1:23" ht="66">
      <c r="A641" s="6">
        <v>92</v>
      </c>
      <c r="B641" s="38">
        <v>20005797400012</v>
      </c>
      <c r="C641" s="6" t="s">
        <v>15</v>
      </c>
      <c r="D641" s="6" t="s">
        <v>285</v>
      </c>
      <c r="E641" s="6">
        <v>5</v>
      </c>
      <c r="F641" s="6" t="s">
        <v>285</v>
      </c>
      <c r="G641" s="6" t="s">
        <v>286</v>
      </c>
      <c r="H641" s="6" t="s">
        <v>550</v>
      </c>
      <c r="I641" s="6" t="s">
        <v>286</v>
      </c>
      <c r="J641" s="6" t="s">
        <v>286</v>
      </c>
      <c r="K641" s="6" t="s">
        <v>260</v>
      </c>
      <c r="L641" s="6">
        <v>2023045</v>
      </c>
      <c r="M641" s="9" t="s">
        <v>1337</v>
      </c>
      <c r="N641" s="39" t="s">
        <v>1338</v>
      </c>
      <c r="O641" s="6" t="s">
        <v>16</v>
      </c>
      <c r="P641" s="6" t="s">
        <v>19</v>
      </c>
      <c r="Q641" s="6" t="s">
        <v>1339</v>
      </c>
      <c r="R641" s="72">
        <v>489626135000359</v>
      </c>
      <c r="S641" s="6" t="s">
        <v>54</v>
      </c>
      <c r="T641" s="22">
        <v>1200000</v>
      </c>
      <c r="U641" s="6">
        <v>48</v>
      </c>
      <c r="V641" s="80">
        <v>45058</v>
      </c>
    </row>
    <row r="642" spans="1:23" ht="66">
      <c r="A642" s="6">
        <v>92</v>
      </c>
      <c r="B642" s="38">
        <v>20005797400012</v>
      </c>
      <c r="C642" s="6" t="s">
        <v>15</v>
      </c>
      <c r="D642" s="6" t="s">
        <v>286</v>
      </c>
      <c r="E642" s="6" t="s">
        <v>1252</v>
      </c>
      <c r="F642" s="6" t="s">
        <v>286</v>
      </c>
      <c r="G642" s="6" t="s">
        <v>286</v>
      </c>
      <c r="H642" s="6" t="s">
        <v>1252</v>
      </c>
      <c r="I642" s="6" t="s">
        <v>286</v>
      </c>
      <c r="J642" s="6" t="s">
        <v>286</v>
      </c>
      <c r="K642" s="6" t="s">
        <v>261</v>
      </c>
      <c r="L642" s="6">
        <v>2023046</v>
      </c>
      <c r="M642" s="9" t="s">
        <v>1340</v>
      </c>
      <c r="N642" s="39" t="s">
        <v>1341</v>
      </c>
      <c r="O642" s="6" t="s">
        <v>16</v>
      </c>
      <c r="P642" s="6" t="s">
        <v>19</v>
      </c>
      <c r="Q642" s="6" t="s">
        <v>1342</v>
      </c>
      <c r="R642" s="72" t="s">
        <v>1343</v>
      </c>
      <c r="S642" s="6" t="s">
        <v>54</v>
      </c>
      <c r="T642" s="22">
        <v>290000</v>
      </c>
      <c r="U642" s="6">
        <v>48</v>
      </c>
      <c r="V642" s="80">
        <v>45085</v>
      </c>
    </row>
    <row r="643" spans="1:23" ht="66">
      <c r="A643" s="6">
        <v>92</v>
      </c>
      <c r="B643" s="38">
        <v>20005797400012</v>
      </c>
      <c r="C643" s="6" t="s">
        <v>15</v>
      </c>
      <c r="D643" s="6" t="s">
        <v>286</v>
      </c>
      <c r="E643" s="6" t="s">
        <v>286</v>
      </c>
      <c r="F643" s="6" t="s">
        <v>286</v>
      </c>
      <c r="G643" s="6" t="s">
        <v>286</v>
      </c>
      <c r="H643" s="6" t="s">
        <v>286</v>
      </c>
      <c r="I643" s="6" t="s">
        <v>286</v>
      </c>
      <c r="J643" s="6" t="s">
        <v>286</v>
      </c>
      <c r="K643" s="6" t="s">
        <v>260</v>
      </c>
      <c r="L643" s="6">
        <v>2023047</v>
      </c>
      <c r="M643" s="9" t="s">
        <v>1344</v>
      </c>
      <c r="N643" s="39" t="s">
        <v>852</v>
      </c>
      <c r="O643" s="6" t="s">
        <v>16</v>
      </c>
      <c r="P643" s="6" t="s">
        <v>572</v>
      </c>
      <c r="Q643" s="6" t="s">
        <v>1345</v>
      </c>
      <c r="R643" s="85">
        <v>53971495600023</v>
      </c>
      <c r="S643" s="6" t="s">
        <v>54</v>
      </c>
      <c r="T643" s="22">
        <v>35792</v>
      </c>
      <c r="U643" s="30">
        <v>43</v>
      </c>
      <c r="V643" s="86">
        <v>45083</v>
      </c>
    </row>
    <row r="644" spans="1:23" ht="66">
      <c r="A644" s="6">
        <v>92</v>
      </c>
      <c r="B644" s="38">
        <v>20005797400012</v>
      </c>
      <c r="C644" s="6" t="s">
        <v>15</v>
      </c>
      <c r="D644" s="6" t="s">
        <v>285</v>
      </c>
      <c r="E644" s="6">
        <v>10</v>
      </c>
      <c r="F644" s="6" t="s">
        <v>286</v>
      </c>
      <c r="G644" s="6" t="s">
        <v>286</v>
      </c>
      <c r="H644" s="6" t="s">
        <v>550</v>
      </c>
      <c r="I644" s="6" t="s">
        <v>286</v>
      </c>
      <c r="J644" s="6" t="s">
        <v>286</v>
      </c>
      <c r="K644" s="6" t="s">
        <v>260</v>
      </c>
      <c r="L644" s="6">
        <v>2023048</v>
      </c>
      <c r="M644" s="9" t="s">
        <v>1347</v>
      </c>
      <c r="N644" s="39">
        <v>71000000</v>
      </c>
      <c r="O644" s="6" t="s">
        <v>16</v>
      </c>
      <c r="P644" s="6" t="s">
        <v>19</v>
      </c>
      <c r="Q644" s="16" t="s">
        <v>1026</v>
      </c>
      <c r="R644" s="85">
        <v>48811993400039</v>
      </c>
      <c r="S644" s="6" t="s">
        <v>54</v>
      </c>
      <c r="T644" s="22">
        <v>1000000</v>
      </c>
      <c r="U644" s="30">
        <v>48</v>
      </c>
      <c r="V644" s="86">
        <v>45079</v>
      </c>
      <c r="W644" s="108"/>
    </row>
    <row r="645" spans="1:23" ht="66">
      <c r="A645" s="6">
        <v>92</v>
      </c>
      <c r="B645" s="38">
        <v>20005797400012</v>
      </c>
      <c r="C645" s="6" t="s">
        <v>15</v>
      </c>
      <c r="D645" s="6" t="s">
        <v>285</v>
      </c>
      <c r="E645" s="6">
        <v>10</v>
      </c>
      <c r="F645" s="6" t="s">
        <v>286</v>
      </c>
      <c r="G645" s="6" t="s">
        <v>286</v>
      </c>
      <c r="H645" s="6" t="s">
        <v>550</v>
      </c>
      <c r="I645" s="6" t="s">
        <v>286</v>
      </c>
      <c r="J645" s="6" t="s">
        <v>286</v>
      </c>
      <c r="K645" s="6" t="s">
        <v>260</v>
      </c>
      <c r="L645" s="6">
        <v>2023048</v>
      </c>
      <c r="M645" s="9" t="s">
        <v>1346</v>
      </c>
      <c r="N645" s="39">
        <v>71000000</v>
      </c>
      <c r="O645" s="6" t="s">
        <v>16</v>
      </c>
      <c r="P645" s="6" t="s">
        <v>19</v>
      </c>
      <c r="Q645" s="6" t="s">
        <v>1309</v>
      </c>
      <c r="R645" s="85">
        <v>33764944600032</v>
      </c>
      <c r="S645" s="6" t="s">
        <v>54</v>
      </c>
      <c r="T645" s="22">
        <v>1000000</v>
      </c>
      <c r="U645" s="30">
        <v>48</v>
      </c>
      <c r="V645" s="86">
        <v>45079</v>
      </c>
      <c r="W645" s="108"/>
    </row>
    <row r="646" spans="1:23" ht="66">
      <c r="A646" s="6">
        <v>92</v>
      </c>
      <c r="B646" s="38">
        <v>20005797400012</v>
      </c>
      <c r="C646" s="6" t="s">
        <v>15</v>
      </c>
      <c r="D646" s="6" t="s">
        <v>285</v>
      </c>
      <c r="E646" s="6">
        <v>10</v>
      </c>
      <c r="F646" s="6" t="s">
        <v>286</v>
      </c>
      <c r="G646" s="6" t="s">
        <v>286</v>
      </c>
      <c r="H646" s="6" t="s">
        <v>550</v>
      </c>
      <c r="I646" s="6" t="s">
        <v>286</v>
      </c>
      <c r="J646" s="6" t="s">
        <v>286</v>
      </c>
      <c r="K646" s="6" t="s">
        <v>260</v>
      </c>
      <c r="L646" s="6">
        <v>2023048</v>
      </c>
      <c r="M646" s="9" t="s">
        <v>1348</v>
      </c>
      <c r="N646" s="39">
        <v>71000000</v>
      </c>
      <c r="O646" s="6" t="s">
        <v>16</v>
      </c>
      <c r="P646" s="6" t="s">
        <v>19</v>
      </c>
      <c r="Q646" s="6" t="s">
        <v>1309</v>
      </c>
      <c r="R646" s="85">
        <v>33764944600032</v>
      </c>
      <c r="S646" s="6" t="s">
        <v>54</v>
      </c>
      <c r="T646" s="22">
        <v>1600000</v>
      </c>
      <c r="U646" s="30">
        <v>48</v>
      </c>
      <c r="V646" s="80">
        <v>45079</v>
      </c>
      <c r="W646" s="108"/>
    </row>
    <row r="647" spans="1:23" ht="66">
      <c r="A647" s="6">
        <v>92</v>
      </c>
      <c r="B647" s="38">
        <v>20005797400012</v>
      </c>
      <c r="C647" s="6" t="s">
        <v>15</v>
      </c>
      <c r="D647" s="6" t="s">
        <v>286</v>
      </c>
      <c r="E647" s="6" t="s">
        <v>550</v>
      </c>
      <c r="F647" s="6" t="s">
        <v>286</v>
      </c>
      <c r="G647" s="6" t="s">
        <v>286</v>
      </c>
      <c r="H647" s="6" t="s">
        <v>550</v>
      </c>
      <c r="I647" s="6" t="s">
        <v>286</v>
      </c>
      <c r="J647" s="6" t="s">
        <v>286</v>
      </c>
      <c r="K647" s="6" t="s">
        <v>260</v>
      </c>
      <c r="L647" s="6">
        <v>2023049</v>
      </c>
      <c r="M647" s="9" t="s">
        <v>1349</v>
      </c>
      <c r="N647" s="6" t="s">
        <v>801</v>
      </c>
      <c r="O647" s="6" t="s">
        <v>16</v>
      </c>
      <c r="P647" s="6" t="s">
        <v>572</v>
      </c>
      <c r="Q647" s="6" t="s">
        <v>1034</v>
      </c>
      <c r="R647" s="72">
        <v>81443038500017</v>
      </c>
      <c r="S647" s="6" t="s">
        <v>53</v>
      </c>
      <c r="T647" s="22">
        <v>4975</v>
      </c>
      <c r="U647" s="6">
        <v>1</v>
      </c>
      <c r="V647" s="80">
        <v>45091</v>
      </c>
    </row>
    <row r="648" spans="1:23" ht="66">
      <c r="A648" s="6">
        <v>92</v>
      </c>
      <c r="B648" s="38">
        <v>20005797400012</v>
      </c>
      <c r="C648" s="6" t="s">
        <v>15</v>
      </c>
      <c r="D648" s="6" t="s">
        <v>1350</v>
      </c>
      <c r="E648" s="6" t="s">
        <v>1350</v>
      </c>
      <c r="F648" s="6" t="s">
        <v>1350</v>
      </c>
      <c r="G648" s="6" t="s">
        <v>1350</v>
      </c>
      <c r="H648" s="6" t="s">
        <v>1350</v>
      </c>
      <c r="I648" s="6" t="s">
        <v>1350</v>
      </c>
      <c r="J648" s="6" t="s">
        <v>285</v>
      </c>
      <c r="K648" s="6" t="s">
        <v>260</v>
      </c>
      <c r="L648" s="6">
        <v>2023050</v>
      </c>
      <c r="M648" s="9" t="s">
        <v>1621</v>
      </c>
      <c r="N648" s="6" t="s">
        <v>1352</v>
      </c>
      <c r="O648" s="6" t="s">
        <v>16</v>
      </c>
      <c r="P648" s="6" t="s">
        <v>1353</v>
      </c>
      <c r="Q648" s="6" t="s">
        <v>1159</v>
      </c>
      <c r="R648" s="72">
        <v>38012986648625</v>
      </c>
      <c r="S648" s="6" t="s">
        <v>54</v>
      </c>
      <c r="T648" s="22">
        <v>450000</v>
      </c>
      <c r="U648" s="6">
        <v>37</v>
      </c>
      <c r="V648" s="80">
        <v>44987</v>
      </c>
    </row>
    <row r="649" spans="1:23" ht="66">
      <c r="A649" s="6">
        <v>92</v>
      </c>
      <c r="B649" s="38">
        <v>20005797400012</v>
      </c>
      <c r="C649" s="6" t="s">
        <v>15</v>
      </c>
      <c r="D649" s="6" t="s">
        <v>1350</v>
      </c>
      <c r="E649" s="6" t="s">
        <v>1350</v>
      </c>
      <c r="F649" s="6" t="s">
        <v>1350</v>
      </c>
      <c r="G649" s="6" t="s">
        <v>1350</v>
      </c>
      <c r="H649" s="6" t="s">
        <v>1350</v>
      </c>
      <c r="I649" s="6" t="s">
        <v>1350</v>
      </c>
      <c r="J649" s="6" t="s">
        <v>285</v>
      </c>
      <c r="K649" s="6" t="s">
        <v>260</v>
      </c>
      <c r="L649" s="6">
        <v>2023050</v>
      </c>
      <c r="M649" s="9" t="s">
        <v>1354</v>
      </c>
      <c r="N649" s="6" t="s">
        <v>1352</v>
      </c>
      <c r="O649" s="6" t="s">
        <v>16</v>
      </c>
      <c r="P649" s="6" t="s">
        <v>1353</v>
      </c>
      <c r="Q649" s="6" t="s">
        <v>1159</v>
      </c>
      <c r="R649" s="72">
        <v>38012986648625</v>
      </c>
      <c r="S649" s="6" t="s">
        <v>54</v>
      </c>
      <c r="T649" s="22">
        <v>100000</v>
      </c>
      <c r="U649" s="6">
        <v>37</v>
      </c>
      <c r="V649" s="80">
        <v>44987</v>
      </c>
    </row>
    <row r="650" spans="1:23" ht="66">
      <c r="A650" s="6">
        <v>92</v>
      </c>
      <c r="B650" s="38">
        <v>20005797400012</v>
      </c>
      <c r="C650" s="6" t="s">
        <v>15</v>
      </c>
      <c r="D650" s="6" t="s">
        <v>1350</v>
      </c>
      <c r="E650" s="6" t="s">
        <v>1350</v>
      </c>
      <c r="F650" s="6" t="s">
        <v>1350</v>
      </c>
      <c r="G650" s="6" t="s">
        <v>1350</v>
      </c>
      <c r="H650" s="6" t="s">
        <v>1350</v>
      </c>
      <c r="I650" s="6" t="s">
        <v>1350</v>
      </c>
      <c r="J650" s="6" t="s">
        <v>285</v>
      </c>
      <c r="K650" s="6" t="s">
        <v>260</v>
      </c>
      <c r="L650" s="6">
        <v>2023050</v>
      </c>
      <c r="M650" s="9" t="s">
        <v>1355</v>
      </c>
      <c r="N650" s="6" t="s">
        <v>1352</v>
      </c>
      <c r="O650" s="6" t="s">
        <v>16</v>
      </c>
      <c r="P650" s="6" t="s">
        <v>1353</v>
      </c>
      <c r="Q650" s="6" t="s">
        <v>1159</v>
      </c>
      <c r="R650" s="72">
        <v>38012986648625</v>
      </c>
      <c r="S650" s="6" t="s">
        <v>54</v>
      </c>
      <c r="T650" s="22">
        <v>160000</v>
      </c>
      <c r="U650" s="6">
        <v>37</v>
      </c>
      <c r="V650" s="80">
        <v>44987</v>
      </c>
    </row>
    <row r="651" spans="1:23" ht="66">
      <c r="A651" s="6">
        <v>92</v>
      </c>
      <c r="B651" s="38">
        <v>20005797400012</v>
      </c>
      <c r="C651" s="6" t="s">
        <v>15</v>
      </c>
      <c r="D651" s="6" t="s">
        <v>1350</v>
      </c>
      <c r="E651" s="6" t="s">
        <v>1350</v>
      </c>
      <c r="F651" s="6" t="s">
        <v>1350</v>
      </c>
      <c r="G651" s="6" t="s">
        <v>1350</v>
      </c>
      <c r="H651" s="6" t="s">
        <v>1350</v>
      </c>
      <c r="I651" s="6" t="s">
        <v>1350</v>
      </c>
      <c r="J651" s="6" t="s">
        <v>285</v>
      </c>
      <c r="K651" s="6" t="s">
        <v>260</v>
      </c>
      <c r="L651" s="6">
        <v>2023050</v>
      </c>
      <c r="M651" s="9" t="s">
        <v>1351</v>
      </c>
      <c r="N651" s="6" t="s">
        <v>1352</v>
      </c>
      <c r="O651" s="6" t="s">
        <v>16</v>
      </c>
      <c r="P651" s="6" t="s">
        <v>1353</v>
      </c>
      <c r="Q651" s="6" t="s">
        <v>1159</v>
      </c>
      <c r="R651" s="72">
        <v>38012986648625</v>
      </c>
      <c r="S651" s="6" t="s">
        <v>54</v>
      </c>
      <c r="T651" s="22">
        <v>18000</v>
      </c>
      <c r="U651" s="6">
        <v>37</v>
      </c>
      <c r="V651" s="80">
        <v>44987</v>
      </c>
    </row>
    <row r="652" spans="1:23" ht="66">
      <c r="A652" s="6">
        <v>92</v>
      </c>
      <c r="B652" s="38">
        <v>20005797400012</v>
      </c>
      <c r="C652" s="6" t="s">
        <v>15</v>
      </c>
      <c r="D652" s="6" t="s">
        <v>286</v>
      </c>
      <c r="E652" s="6" t="s">
        <v>550</v>
      </c>
      <c r="F652" s="6" t="s">
        <v>286</v>
      </c>
      <c r="G652" s="6" t="s">
        <v>286</v>
      </c>
      <c r="H652" s="6" t="s">
        <v>550</v>
      </c>
      <c r="I652" s="6" t="s">
        <v>286</v>
      </c>
      <c r="J652" s="6" t="s">
        <v>286</v>
      </c>
      <c r="K652" s="6" t="s">
        <v>261</v>
      </c>
      <c r="L652" s="6">
        <v>2023051</v>
      </c>
      <c r="M652" s="9" t="s">
        <v>1582</v>
      </c>
      <c r="N652" s="88" t="s">
        <v>488</v>
      </c>
      <c r="O652" s="6" t="s">
        <v>16</v>
      </c>
      <c r="P652" s="6" t="s">
        <v>572</v>
      </c>
      <c r="Q652" s="6" t="s">
        <v>489</v>
      </c>
      <c r="R652" s="72"/>
      <c r="S652" s="6" t="s">
        <v>53</v>
      </c>
      <c r="T652" s="22">
        <v>35000</v>
      </c>
      <c r="U652" s="6">
        <v>6</v>
      </c>
      <c r="V652" s="80">
        <v>45126</v>
      </c>
    </row>
    <row r="653" spans="1:23" ht="66">
      <c r="A653" s="6">
        <v>92</v>
      </c>
      <c r="B653" s="38">
        <v>20005797400012</v>
      </c>
      <c r="C653" s="6" t="s">
        <v>15</v>
      </c>
      <c r="D653" s="6" t="s">
        <v>286</v>
      </c>
      <c r="E653" s="6" t="s">
        <v>550</v>
      </c>
      <c r="F653" s="6" t="s">
        <v>286</v>
      </c>
      <c r="G653" s="6" t="s">
        <v>286</v>
      </c>
      <c r="H653" s="6" t="s">
        <v>550</v>
      </c>
      <c r="I653" s="6" t="s">
        <v>286</v>
      </c>
      <c r="J653" s="6" t="s">
        <v>286</v>
      </c>
      <c r="K653" s="6" t="s">
        <v>260</v>
      </c>
      <c r="L653" s="6">
        <v>2023052</v>
      </c>
      <c r="M653" s="9" t="s">
        <v>1530</v>
      </c>
      <c r="N653" s="88" t="s">
        <v>1356</v>
      </c>
      <c r="O653" s="6" t="s">
        <v>16</v>
      </c>
      <c r="P653" s="6" t="s">
        <v>572</v>
      </c>
      <c r="Q653" s="6" t="s">
        <v>758</v>
      </c>
      <c r="R653" s="72">
        <v>41498295900044</v>
      </c>
      <c r="S653" s="6" t="s">
        <v>53</v>
      </c>
      <c r="T653" s="22">
        <v>13650</v>
      </c>
      <c r="U653" s="6">
        <v>18</v>
      </c>
      <c r="V653" s="80">
        <v>45113</v>
      </c>
      <c r="W653" s="108"/>
    </row>
    <row r="654" spans="1:23" ht="66">
      <c r="A654" s="6">
        <v>92</v>
      </c>
      <c r="B654" s="38">
        <v>20005797400012</v>
      </c>
      <c r="C654" s="6" t="s">
        <v>15</v>
      </c>
      <c r="D654" s="6" t="s">
        <v>285</v>
      </c>
      <c r="E654" s="6">
        <v>10</v>
      </c>
      <c r="F654" s="6" t="s">
        <v>285</v>
      </c>
      <c r="G654" s="6" t="s">
        <v>286</v>
      </c>
      <c r="H654" s="6" t="s">
        <v>550</v>
      </c>
      <c r="I654" s="6" t="s">
        <v>286</v>
      </c>
      <c r="J654" s="6" t="s">
        <v>286</v>
      </c>
      <c r="K654" s="6" t="s">
        <v>260</v>
      </c>
      <c r="L654" s="6">
        <v>2023053</v>
      </c>
      <c r="M654" s="9" t="s">
        <v>1357</v>
      </c>
      <c r="N654" s="87" t="s">
        <v>1191</v>
      </c>
      <c r="O654" s="6" t="s">
        <v>16</v>
      </c>
      <c r="P654" s="6" t="s">
        <v>24</v>
      </c>
      <c r="Q654" s="6" t="s">
        <v>1358</v>
      </c>
      <c r="R654" s="72">
        <v>48962613500359</v>
      </c>
      <c r="S654" s="6" t="s">
        <v>55</v>
      </c>
      <c r="T654" s="22">
        <v>119565.8</v>
      </c>
      <c r="U654" s="6">
        <v>36</v>
      </c>
      <c r="V654" s="80">
        <v>45086</v>
      </c>
    </row>
    <row r="655" spans="1:23" ht="66">
      <c r="A655" s="6">
        <v>92</v>
      </c>
      <c r="B655" s="38">
        <v>20005797400012</v>
      </c>
      <c r="C655" s="6" t="s">
        <v>15</v>
      </c>
      <c r="D655" s="6" t="s">
        <v>285</v>
      </c>
      <c r="E655" s="6">
        <v>5</v>
      </c>
      <c r="F655" s="6" t="s">
        <v>285</v>
      </c>
      <c r="G655" s="6" t="s">
        <v>286</v>
      </c>
      <c r="H655" s="6" t="s">
        <v>1252</v>
      </c>
      <c r="I655" s="6" t="s">
        <v>286</v>
      </c>
      <c r="J655" s="6" t="s">
        <v>286</v>
      </c>
      <c r="K655" s="6" t="s">
        <v>262</v>
      </c>
      <c r="L655" s="6">
        <v>2023054</v>
      </c>
      <c r="M655" s="9" t="s">
        <v>1359</v>
      </c>
      <c r="N655" s="87" t="s">
        <v>45</v>
      </c>
      <c r="O655" s="6" t="s">
        <v>16</v>
      </c>
      <c r="P655" s="6" t="s">
        <v>24</v>
      </c>
      <c r="Q655" s="6" t="s">
        <v>1360</v>
      </c>
      <c r="R655" s="72" t="s">
        <v>1361</v>
      </c>
      <c r="S655" s="6" t="s">
        <v>55</v>
      </c>
      <c r="T655" s="22">
        <v>820401.63</v>
      </c>
      <c r="U655" s="6">
        <v>24</v>
      </c>
      <c r="V655" s="80">
        <v>45085</v>
      </c>
    </row>
    <row r="656" spans="1:23" ht="66">
      <c r="A656" s="6">
        <v>92</v>
      </c>
      <c r="B656" s="38">
        <v>20005797400012</v>
      </c>
      <c r="C656" s="6" t="s">
        <v>15</v>
      </c>
      <c r="D656" s="6" t="s">
        <v>286</v>
      </c>
      <c r="E656" s="6" t="s">
        <v>286</v>
      </c>
      <c r="F656" s="6" t="s">
        <v>286</v>
      </c>
      <c r="G656" s="6" t="s">
        <v>286</v>
      </c>
      <c r="H656" s="6" t="s">
        <v>286</v>
      </c>
      <c r="I656" s="6" t="s">
        <v>286</v>
      </c>
      <c r="J656" s="6" t="s">
        <v>286</v>
      </c>
      <c r="K656" s="6" t="s">
        <v>260</v>
      </c>
      <c r="L656" s="6">
        <v>2023055</v>
      </c>
      <c r="M656" s="9" t="s">
        <v>1362</v>
      </c>
      <c r="N656" s="6" t="s">
        <v>1363</v>
      </c>
      <c r="O656" s="6" t="s">
        <v>16</v>
      </c>
      <c r="P656" s="6" t="s">
        <v>24</v>
      </c>
      <c r="Q656" s="6" t="s">
        <v>1364</v>
      </c>
      <c r="R656" s="72">
        <v>52466734200017</v>
      </c>
      <c r="S656" s="6" t="s">
        <v>54</v>
      </c>
      <c r="T656" s="22">
        <v>60000</v>
      </c>
      <c r="U656" s="6">
        <v>48</v>
      </c>
      <c r="V656" s="80">
        <v>45097</v>
      </c>
    </row>
    <row r="657" spans="1:23" ht="66">
      <c r="A657" s="6">
        <v>92</v>
      </c>
      <c r="B657" s="38">
        <v>20005797400012</v>
      </c>
      <c r="C657" s="6" t="s">
        <v>15</v>
      </c>
      <c r="D657" s="6" t="s">
        <v>285</v>
      </c>
      <c r="E657" s="6">
        <v>10</v>
      </c>
      <c r="F657" s="6" t="s">
        <v>285</v>
      </c>
      <c r="G657" s="6" t="s">
        <v>285</v>
      </c>
      <c r="H657" s="6" t="s">
        <v>285</v>
      </c>
      <c r="I657" s="6" t="s">
        <v>285</v>
      </c>
      <c r="J657" s="6" t="s">
        <v>286</v>
      </c>
      <c r="K657" s="6" t="s">
        <v>260</v>
      </c>
      <c r="L657" s="6">
        <v>2023056</v>
      </c>
      <c r="M657" s="9" t="s">
        <v>1365</v>
      </c>
      <c r="N657" s="6" t="s">
        <v>1366</v>
      </c>
      <c r="O657" s="6" t="s">
        <v>16</v>
      </c>
      <c r="P657" s="6" t="s">
        <v>19</v>
      </c>
      <c r="Q657" s="6" t="s">
        <v>1367</v>
      </c>
      <c r="R657" s="72">
        <v>39950664100501</v>
      </c>
      <c r="S657" s="6" t="s">
        <v>54</v>
      </c>
      <c r="T657" s="22">
        <v>3600000</v>
      </c>
      <c r="U657" s="6">
        <v>48</v>
      </c>
      <c r="V657" s="80">
        <v>45082</v>
      </c>
      <c r="W657" s="108"/>
    </row>
    <row r="658" spans="1:23" ht="66">
      <c r="A658" s="6">
        <v>92</v>
      </c>
      <c r="B658" s="38">
        <v>20005797400012</v>
      </c>
      <c r="C658" s="6" t="s">
        <v>15</v>
      </c>
      <c r="D658" s="6" t="s">
        <v>286</v>
      </c>
      <c r="E658" s="6" t="s">
        <v>550</v>
      </c>
      <c r="F658" s="6" t="s">
        <v>286</v>
      </c>
      <c r="G658" s="6" t="s">
        <v>286</v>
      </c>
      <c r="H658" s="6" t="s">
        <v>550</v>
      </c>
      <c r="I658" s="6" t="s">
        <v>286</v>
      </c>
      <c r="J658" s="6" t="s">
        <v>286</v>
      </c>
      <c r="K658" s="6" t="s">
        <v>260</v>
      </c>
      <c r="L658" s="6">
        <v>2023057</v>
      </c>
      <c r="M658" s="9" t="s">
        <v>1368</v>
      </c>
      <c r="N658" s="6" t="s">
        <v>801</v>
      </c>
      <c r="O658" s="6" t="s">
        <v>16</v>
      </c>
      <c r="P658" s="6" t="s">
        <v>572</v>
      </c>
      <c r="Q658" s="6" t="s">
        <v>1369</v>
      </c>
      <c r="R658" s="72">
        <v>83037118300039</v>
      </c>
      <c r="S658" s="6" t="s">
        <v>53</v>
      </c>
      <c r="T658" s="22">
        <v>5450</v>
      </c>
      <c r="U658" s="6">
        <v>1</v>
      </c>
      <c r="V658" s="80">
        <v>45097</v>
      </c>
    </row>
    <row r="659" spans="1:23" ht="66">
      <c r="A659" s="6">
        <v>92</v>
      </c>
      <c r="B659" s="38">
        <v>20005797400012</v>
      </c>
      <c r="C659" s="6" t="s">
        <v>15</v>
      </c>
      <c r="D659" s="6" t="s">
        <v>286</v>
      </c>
      <c r="E659" s="6" t="s">
        <v>550</v>
      </c>
      <c r="F659" s="6" t="s">
        <v>286</v>
      </c>
      <c r="G659" s="6" t="s">
        <v>286</v>
      </c>
      <c r="H659" s="6" t="s">
        <v>550</v>
      </c>
      <c r="I659" s="6" t="s">
        <v>286</v>
      </c>
      <c r="J659" s="6" t="s">
        <v>286</v>
      </c>
      <c r="K659" s="6" t="s">
        <v>260</v>
      </c>
      <c r="L659" s="6">
        <v>2023058</v>
      </c>
      <c r="M659" s="9" t="s">
        <v>1370</v>
      </c>
      <c r="N659" s="6" t="s">
        <v>1371</v>
      </c>
      <c r="O659" s="6" t="s">
        <v>16</v>
      </c>
      <c r="P659" s="6" t="s">
        <v>572</v>
      </c>
      <c r="Q659" s="6" t="s">
        <v>753</v>
      </c>
      <c r="R659" s="72">
        <v>43217385400030</v>
      </c>
      <c r="S659" s="6" t="s">
        <v>53</v>
      </c>
      <c r="T659" s="22">
        <v>38800</v>
      </c>
      <c r="U659" s="6">
        <v>2</v>
      </c>
      <c r="V659" s="80">
        <v>45190</v>
      </c>
      <c r="W659" s="108"/>
    </row>
    <row r="660" spans="1:23" ht="66">
      <c r="A660" s="6">
        <v>92</v>
      </c>
      <c r="B660" s="38">
        <v>20005797400012</v>
      </c>
      <c r="C660" s="6" t="s">
        <v>15</v>
      </c>
      <c r="D660" s="6" t="s">
        <v>285</v>
      </c>
      <c r="E660" s="6">
        <v>5</v>
      </c>
      <c r="F660" s="6" t="s">
        <v>285</v>
      </c>
      <c r="G660" s="6" t="s">
        <v>286</v>
      </c>
      <c r="H660" s="6" t="s">
        <v>550</v>
      </c>
      <c r="I660" s="6" t="s">
        <v>286</v>
      </c>
      <c r="J660" s="6" t="s">
        <v>286</v>
      </c>
      <c r="K660" s="6" t="s">
        <v>262</v>
      </c>
      <c r="L660" s="6">
        <v>2023059</v>
      </c>
      <c r="M660" s="9" t="s">
        <v>1373</v>
      </c>
      <c r="N660" s="87" t="s">
        <v>1374</v>
      </c>
      <c r="O660" s="6" t="s">
        <v>16</v>
      </c>
      <c r="P660" s="6" t="s">
        <v>24</v>
      </c>
      <c r="Q660" s="6" t="s">
        <v>1375</v>
      </c>
      <c r="R660" s="72">
        <v>77566487304147</v>
      </c>
      <c r="S660" s="6" t="s">
        <v>54</v>
      </c>
      <c r="T660" s="22">
        <v>81130.91</v>
      </c>
      <c r="U660" s="6">
        <v>28</v>
      </c>
      <c r="V660" s="80">
        <v>45135</v>
      </c>
      <c r="W660" s="108"/>
    </row>
    <row r="661" spans="1:23" ht="66">
      <c r="A661" s="6">
        <v>92</v>
      </c>
      <c r="B661" s="38">
        <v>20005797400012</v>
      </c>
      <c r="C661" s="6" t="s">
        <v>15</v>
      </c>
      <c r="D661" s="6" t="s">
        <v>285</v>
      </c>
      <c r="E661" s="6">
        <v>5</v>
      </c>
      <c r="F661" s="6" t="s">
        <v>285</v>
      </c>
      <c r="G661" s="6" t="s">
        <v>286</v>
      </c>
      <c r="H661" s="6" t="s">
        <v>550</v>
      </c>
      <c r="I661" s="6" t="s">
        <v>286</v>
      </c>
      <c r="J661" s="6" t="s">
        <v>286</v>
      </c>
      <c r="K661" s="6" t="s">
        <v>262</v>
      </c>
      <c r="L661" s="6">
        <v>2023059</v>
      </c>
      <c r="M661" s="9" t="s">
        <v>1372</v>
      </c>
      <c r="N661" s="87" t="s">
        <v>126</v>
      </c>
      <c r="O661" s="6" t="s">
        <v>16</v>
      </c>
      <c r="P661" s="6" t="s">
        <v>24</v>
      </c>
      <c r="Q661" s="6" t="s">
        <v>1360</v>
      </c>
      <c r="R661" s="72">
        <v>32307786700055</v>
      </c>
      <c r="S661" s="6" t="s">
        <v>54</v>
      </c>
      <c r="T661" s="22">
        <v>2314910.83</v>
      </c>
      <c r="U661" s="6">
        <v>28</v>
      </c>
      <c r="V661" s="80">
        <v>45135</v>
      </c>
    </row>
    <row r="662" spans="1:23" ht="66">
      <c r="A662" s="6">
        <v>92</v>
      </c>
      <c r="B662" s="38">
        <v>20005797400012</v>
      </c>
      <c r="C662" s="6" t="s">
        <v>15</v>
      </c>
      <c r="D662" s="6" t="s">
        <v>285</v>
      </c>
      <c r="E662" s="6">
        <v>5</v>
      </c>
      <c r="F662" s="6" t="s">
        <v>285</v>
      </c>
      <c r="G662" s="6" t="s">
        <v>286</v>
      </c>
      <c r="H662" s="6" t="s">
        <v>550</v>
      </c>
      <c r="I662" s="6" t="s">
        <v>286</v>
      </c>
      <c r="J662" s="6" t="s">
        <v>286</v>
      </c>
      <c r="K662" s="6" t="s">
        <v>262</v>
      </c>
      <c r="L662" s="6">
        <v>2023059</v>
      </c>
      <c r="M662" s="9" t="s">
        <v>1379</v>
      </c>
      <c r="N662" s="87" t="s">
        <v>1380</v>
      </c>
      <c r="O662" s="6" t="s">
        <v>16</v>
      </c>
      <c r="P662" s="6" t="s">
        <v>24</v>
      </c>
      <c r="Q662" s="6" t="s">
        <v>1360</v>
      </c>
      <c r="R662" s="72">
        <v>32307786700212</v>
      </c>
      <c r="S662" s="6" t="s">
        <v>54</v>
      </c>
      <c r="T662" s="22">
        <v>469796.29</v>
      </c>
      <c r="U662" s="87">
        <v>28</v>
      </c>
      <c r="V662" s="80">
        <v>45243</v>
      </c>
    </row>
    <row r="663" spans="1:23" ht="92.4">
      <c r="A663" s="6">
        <v>92</v>
      </c>
      <c r="B663" s="38">
        <v>20005797400012</v>
      </c>
      <c r="C663" s="6" t="s">
        <v>15</v>
      </c>
      <c r="D663" s="6" t="s">
        <v>285</v>
      </c>
      <c r="E663" s="6">
        <v>5</v>
      </c>
      <c r="F663" s="6" t="s">
        <v>285</v>
      </c>
      <c r="G663" s="6" t="s">
        <v>286</v>
      </c>
      <c r="H663" s="6" t="s">
        <v>550</v>
      </c>
      <c r="I663" s="6" t="s">
        <v>286</v>
      </c>
      <c r="J663" s="6" t="s">
        <v>286</v>
      </c>
      <c r="K663" s="6" t="s">
        <v>262</v>
      </c>
      <c r="L663" s="6">
        <v>2023059</v>
      </c>
      <c r="M663" s="9" t="s">
        <v>1376</v>
      </c>
      <c r="N663" s="87" t="s">
        <v>1377</v>
      </c>
      <c r="O663" s="6" t="s">
        <v>16</v>
      </c>
      <c r="P663" s="6" t="s">
        <v>24</v>
      </c>
      <c r="Q663" s="6" t="s">
        <v>1378</v>
      </c>
      <c r="R663" s="72">
        <v>32534895100020</v>
      </c>
      <c r="S663" s="6" t="s">
        <v>54</v>
      </c>
      <c r="T663" s="22">
        <v>327272.95</v>
      </c>
      <c r="U663" s="87">
        <v>28</v>
      </c>
      <c r="V663" s="80">
        <v>45135</v>
      </c>
    </row>
    <row r="664" spans="1:23" ht="79.2">
      <c r="A664" s="6">
        <v>92</v>
      </c>
      <c r="B664" s="38">
        <v>20005797400012</v>
      </c>
      <c r="C664" s="6" t="s">
        <v>15</v>
      </c>
      <c r="D664" s="6" t="s">
        <v>285</v>
      </c>
      <c r="E664" s="6">
        <v>10</v>
      </c>
      <c r="F664" s="6" t="s">
        <v>285</v>
      </c>
      <c r="G664" s="6" t="s">
        <v>286</v>
      </c>
      <c r="H664" s="6" t="s">
        <v>550</v>
      </c>
      <c r="I664" s="6" t="s">
        <v>286</v>
      </c>
      <c r="J664" s="6" t="s">
        <v>286</v>
      </c>
      <c r="K664" s="6" t="s">
        <v>260</v>
      </c>
      <c r="L664" s="6">
        <v>2023060</v>
      </c>
      <c r="M664" s="89" t="s">
        <v>1385</v>
      </c>
      <c r="N664" s="6" t="s">
        <v>206</v>
      </c>
      <c r="O664" s="6" t="s">
        <v>16</v>
      </c>
      <c r="P664" s="6" t="s">
        <v>19</v>
      </c>
      <c r="Q664" s="6" t="s">
        <v>1386</v>
      </c>
      <c r="R664" s="72" t="s">
        <v>1387</v>
      </c>
      <c r="S664" s="6" t="s">
        <v>54</v>
      </c>
      <c r="T664" s="22">
        <v>200000</v>
      </c>
      <c r="U664" s="6">
        <v>48</v>
      </c>
      <c r="V664" s="80">
        <v>45133</v>
      </c>
      <c r="W664" s="108"/>
    </row>
    <row r="665" spans="1:23" ht="66">
      <c r="A665" s="6">
        <v>92</v>
      </c>
      <c r="B665" s="38">
        <v>20005797400012</v>
      </c>
      <c r="C665" s="6" t="s">
        <v>15</v>
      </c>
      <c r="D665" s="6" t="s">
        <v>285</v>
      </c>
      <c r="E665" s="6">
        <v>10</v>
      </c>
      <c r="F665" s="6" t="s">
        <v>285</v>
      </c>
      <c r="G665" s="6" t="s">
        <v>286</v>
      </c>
      <c r="H665" s="6" t="s">
        <v>550</v>
      </c>
      <c r="I665" s="6" t="s">
        <v>286</v>
      </c>
      <c r="J665" s="6" t="s">
        <v>286</v>
      </c>
      <c r="K665" s="6" t="s">
        <v>260</v>
      </c>
      <c r="L665" s="6">
        <v>2023060</v>
      </c>
      <c r="M665" s="89" t="s">
        <v>1381</v>
      </c>
      <c r="N665" s="61" t="s">
        <v>206</v>
      </c>
      <c r="O665" s="6" t="s">
        <v>16</v>
      </c>
      <c r="P665" s="6" t="s">
        <v>19</v>
      </c>
      <c r="Q665" s="6" t="s">
        <v>1382</v>
      </c>
      <c r="R665" s="72">
        <v>31188978600027</v>
      </c>
      <c r="S665" s="6" t="s">
        <v>54</v>
      </c>
      <c r="T665" s="22">
        <v>1000000</v>
      </c>
      <c r="U665" s="6">
        <v>48</v>
      </c>
      <c r="V665" s="80">
        <v>45133</v>
      </c>
      <c r="W665" s="108"/>
    </row>
    <row r="666" spans="1:23" ht="66">
      <c r="A666" s="6">
        <v>92</v>
      </c>
      <c r="B666" s="38">
        <v>20005797400012</v>
      </c>
      <c r="C666" s="6" t="s">
        <v>15</v>
      </c>
      <c r="D666" s="6" t="s">
        <v>285</v>
      </c>
      <c r="E666" s="6">
        <v>10</v>
      </c>
      <c r="F666" s="6" t="s">
        <v>285</v>
      </c>
      <c r="G666" s="6" t="s">
        <v>286</v>
      </c>
      <c r="H666" s="6" t="s">
        <v>550</v>
      </c>
      <c r="I666" s="6" t="s">
        <v>286</v>
      </c>
      <c r="J666" s="6" t="s">
        <v>286</v>
      </c>
      <c r="K666" s="6" t="s">
        <v>260</v>
      </c>
      <c r="L666" s="6">
        <v>2023060</v>
      </c>
      <c r="M666" s="89" t="s">
        <v>1383</v>
      </c>
      <c r="N666" s="6" t="s">
        <v>206</v>
      </c>
      <c r="O666" s="6" t="s">
        <v>16</v>
      </c>
      <c r="P666" s="6" t="s">
        <v>19</v>
      </c>
      <c r="Q666" s="6" t="s">
        <v>1384</v>
      </c>
      <c r="R666" s="72">
        <v>35251734600016</v>
      </c>
      <c r="S666" s="6" t="s">
        <v>54</v>
      </c>
      <c r="T666" s="22">
        <v>320000</v>
      </c>
      <c r="U666" s="6">
        <v>48</v>
      </c>
      <c r="V666" s="80">
        <v>45133</v>
      </c>
    </row>
    <row r="667" spans="1:23" ht="66">
      <c r="A667" s="6">
        <v>92</v>
      </c>
      <c r="B667" s="38">
        <v>20005797400012</v>
      </c>
      <c r="C667" s="6" t="s">
        <v>15</v>
      </c>
      <c r="D667" s="6" t="s">
        <v>286</v>
      </c>
      <c r="E667" s="6" t="s">
        <v>550</v>
      </c>
      <c r="F667" s="6" t="s">
        <v>286</v>
      </c>
      <c r="G667" s="6" t="s">
        <v>286</v>
      </c>
      <c r="H667" s="6" t="s">
        <v>550</v>
      </c>
      <c r="I667" s="6" t="s">
        <v>286</v>
      </c>
      <c r="J667" s="6" t="s">
        <v>286</v>
      </c>
      <c r="K667" s="6" t="s">
        <v>260</v>
      </c>
      <c r="L667" s="6">
        <v>2023061</v>
      </c>
      <c r="M667" s="9" t="s">
        <v>1388</v>
      </c>
      <c r="N667" s="6" t="s">
        <v>795</v>
      </c>
      <c r="O667" s="6" t="s">
        <v>16</v>
      </c>
      <c r="P667" s="6" t="s">
        <v>572</v>
      </c>
      <c r="Q667" s="6" t="s">
        <v>1389</v>
      </c>
      <c r="R667" s="72">
        <v>41278073720375</v>
      </c>
      <c r="S667" s="6" t="s">
        <v>53</v>
      </c>
      <c r="T667" s="22">
        <v>12505</v>
      </c>
      <c r="U667" s="6"/>
      <c r="V667" s="80">
        <v>45113</v>
      </c>
    </row>
    <row r="668" spans="1:23" ht="66">
      <c r="A668" s="6">
        <v>92</v>
      </c>
      <c r="B668" s="38">
        <v>20005797400012</v>
      </c>
      <c r="C668" s="6" t="s">
        <v>15</v>
      </c>
      <c r="D668" s="6" t="s">
        <v>286</v>
      </c>
      <c r="E668" s="6" t="s">
        <v>550</v>
      </c>
      <c r="F668" s="6" t="s">
        <v>286</v>
      </c>
      <c r="G668" s="6" t="s">
        <v>286</v>
      </c>
      <c r="H668" s="6" t="s">
        <v>550</v>
      </c>
      <c r="I668" s="6" t="s">
        <v>286</v>
      </c>
      <c r="J668" s="6" t="s">
        <v>286</v>
      </c>
      <c r="K668" s="6" t="s">
        <v>260</v>
      </c>
      <c r="L668" s="6">
        <v>2023062</v>
      </c>
      <c r="M668" s="9" t="s">
        <v>1390</v>
      </c>
      <c r="N668" s="6" t="s">
        <v>1391</v>
      </c>
      <c r="O668" s="6" t="s">
        <v>16</v>
      </c>
      <c r="P668" s="6" t="s">
        <v>24</v>
      </c>
      <c r="Q668" s="6" t="s">
        <v>403</v>
      </c>
      <c r="R668" s="72">
        <v>84755226200010</v>
      </c>
      <c r="S668" s="6" t="s">
        <v>53</v>
      </c>
      <c r="T668" s="22">
        <v>78600</v>
      </c>
      <c r="U668" s="6">
        <v>6</v>
      </c>
      <c r="V668" s="80">
        <v>45097</v>
      </c>
    </row>
    <row r="669" spans="1:23" ht="66">
      <c r="A669" s="6">
        <v>92</v>
      </c>
      <c r="B669" s="38">
        <v>20005797400012</v>
      </c>
      <c r="C669" s="6" t="s">
        <v>15</v>
      </c>
      <c r="D669" s="6" t="s">
        <v>286</v>
      </c>
      <c r="E669" s="6" t="s">
        <v>550</v>
      </c>
      <c r="F669" s="6" t="s">
        <v>286</v>
      </c>
      <c r="G669" s="6" t="s">
        <v>286</v>
      </c>
      <c r="H669" s="6" t="s">
        <v>550</v>
      </c>
      <c r="I669" s="6" t="s">
        <v>286</v>
      </c>
      <c r="J669" s="6" t="s">
        <v>286</v>
      </c>
      <c r="K669" s="6" t="s">
        <v>260</v>
      </c>
      <c r="L669" s="6">
        <v>2023063</v>
      </c>
      <c r="M669" s="9" t="s">
        <v>1392</v>
      </c>
      <c r="N669" s="6" t="s">
        <v>1019</v>
      </c>
      <c r="O669" s="6" t="s">
        <v>16</v>
      </c>
      <c r="P669" s="6" t="s">
        <v>572</v>
      </c>
      <c r="Q669" s="6" t="s">
        <v>1136</v>
      </c>
      <c r="R669" s="72">
        <v>49457124300026</v>
      </c>
      <c r="S669" s="6" t="s">
        <v>53</v>
      </c>
      <c r="T669" s="22">
        <v>3850</v>
      </c>
      <c r="U669" s="6">
        <v>2</v>
      </c>
      <c r="V669" s="80">
        <v>45133</v>
      </c>
    </row>
    <row r="670" spans="1:23" ht="66">
      <c r="A670" s="6">
        <v>92</v>
      </c>
      <c r="B670" s="38">
        <v>20005797400012</v>
      </c>
      <c r="C670" s="6" t="s">
        <v>15</v>
      </c>
      <c r="D670" s="6" t="s">
        <v>285</v>
      </c>
      <c r="E670" s="6">
        <v>10</v>
      </c>
      <c r="F670" s="6" t="s">
        <v>285</v>
      </c>
      <c r="G670" s="6" t="s">
        <v>286</v>
      </c>
      <c r="H670" s="6" t="s">
        <v>550</v>
      </c>
      <c r="I670" s="6" t="s">
        <v>286</v>
      </c>
      <c r="J670" s="6" t="s">
        <v>285</v>
      </c>
      <c r="K670" s="6" t="s">
        <v>260</v>
      </c>
      <c r="L670" s="6">
        <v>2023064</v>
      </c>
      <c r="M670" s="9" t="s">
        <v>1605</v>
      </c>
      <c r="N670" s="6" t="s">
        <v>49</v>
      </c>
      <c r="O670" s="6" t="s">
        <v>16</v>
      </c>
      <c r="P670" s="6" t="s">
        <v>19</v>
      </c>
      <c r="Q670" s="6" t="s">
        <v>1393</v>
      </c>
      <c r="R670" s="72">
        <v>34278004600039</v>
      </c>
      <c r="S670" s="6" t="s">
        <v>54</v>
      </c>
      <c r="T670" s="22">
        <v>2400000</v>
      </c>
      <c r="U670" s="6">
        <v>120</v>
      </c>
      <c r="V670" s="80">
        <v>45133</v>
      </c>
    </row>
    <row r="671" spans="1:23" ht="66">
      <c r="A671" s="6">
        <v>92</v>
      </c>
      <c r="B671" s="38">
        <v>20005797400012</v>
      </c>
      <c r="C671" s="6" t="s">
        <v>15</v>
      </c>
      <c r="D671" s="6" t="s">
        <v>286</v>
      </c>
      <c r="E671" s="6" t="s">
        <v>550</v>
      </c>
      <c r="F671" s="6" t="s">
        <v>286</v>
      </c>
      <c r="G671" s="6" t="s">
        <v>286</v>
      </c>
      <c r="H671" s="6" t="s">
        <v>550</v>
      </c>
      <c r="I671" s="6" t="s">
        <v>286</v>
      </c>
      <c r="J671" s="6" t="s">
        <v>286</v>
      </c>
      <c r="K671" s="6" t="s">
        <v>260</v>
      </c>
      <c r="L671" s="6">
        <v>2023065</v>
      </c>
      <c r="M671" s="9" t="s">
        <v>1394</v>
      </c>
      <c r="N671" s="6" t="s">
        <v>950</v>
      </c>
      <c r="O671" s="6" t="s">
        <v>16</v>
      </c>
      <c r="P671" s="6" t="s">
        <v>19</v>
      </c>
      <c r="Q671" s="6" t="s">
        <v>1395</v>
      </c>
      <c r="R671" s="72" t="s">
        <v>1396</v>
      </c>
      <c r="S671" s="6" t="s">
        <v>54</v>
      </c>
      <c r="T671" s="22">
        <v>225000</v>
      </c>
      <c r="U671" s="6">
        <v>36</v>
      </c>
      <c r="V671" s="80">
        <v>45131</v>
      </c>
    </row>
    <row r="672" spans="1:23" ht="66">
      <c r="A672" s="6">
        <v>92</v>
      </c>
      <c r="B672" s="38">
        <v>20005797400012</v>
      </c>
      <c r="C672" s="6" t="s">
        <v>15</v>
      </c>
      <c r="D672" s="6" t="s">
        <v>286</v>
      </c>
      <c r="E672" s="6" t="s">
        <v>550</v>
      </c>
      <c r="F672" s="6" t="s">
        <v>286</v>
      </c>
      <c r="G672" s="6" t="s">
        <v>286</v>
      </c>
      <c r="H672" s="6" t="s">
        <v>550</v>
      </c>
      <c r="I672" s="6" t="s">
        <v>286</v>
      </c>
      <c r="J672" s="6" t="s">
        <v>286</v>
      </c>
      <c r="K672" s="6" t="s">
        <v>260</v>
      </c>
      <c r="L672" s="6">
        <v>2023065</v>
      </c>
      <c r="M672" s="9" t="s">
        <v>1397</v>
      </c>
      <c r="N672" s="6" t="s">
        <v>950</v>
      </c>
      <c r="O672" s="6" t="s">
        <v>16</v>
      </c>
      <c r="P672" s="6" t="s">
        <v>19</v>
      </c>
      <c r="Q672" s="6" t="s">
        <v>1398</v>
      </c>
      <c r="R672" s="72" t="s">
        <v>1399</v>
      </c>
      <c r="S672" s="6" t="s">
        <v>54</v>
      </c>
      <c r="T672" s="22">
        <v>72000</v>
      </c>
      <c r="U672" s="6">
        <v>36</v>
      </c>
      <c r="V672" s="80">
        <v>45131</v>
      </c>
    </row>
    <row r="673" spans="1:23" ht="66">
      <c r="A673" s="6">
        <v>92</v>
      </c>
      <c r="B673" s="38">
        <v>20005797400012</v>
      </c>
      <c r="C673" s="6" t="s">
        <v>15</v>
      </c>
      <c r="D673" s="6" t="s">
        <v>285</v>
      </c>
      <c r="E673" s="6">
        <v>15</v>
      </c>
      <c r="F673" s="6" t="s">
        <v>285</v>
      </c>
      <c r="G673" s="6" t="s">
        <v>286</v>
      </c>
      <c r="H673" s="6" t="s">
        <v>550</v>
      </c>
      <c r="I673" s="6" t="s">
        <v>286</v>
      </c>
      <c r="J673" s="6" t="s">
        <v>286</v>
      </c>
      <c r="K673" s="6" t="s">
        <v>260</v>
      </c>
      <c r="L673" s="6">
        <v>2023066</v>
      </c>
      <c r="M673" s="9" t="s">
        <v>1400</v>
      </c>
      <c r="N673" s="6" t="s">
        <v>1401</v>
      </c>
      <c r="O673" s="6" t="s">
        <v>16</v>
      </c>
      <c r="P673" s="6" t="s">
        <v>19</v>
      </c>
      <c r="Q673" s="6" t="s">
        <v>1402</v>
      </c>
      <c r="R673" s="72">
        <v>95820061000037</v>
      </c>
      <c r="S673" s="6" t="s">
        <v>54</v>
      </c>
      <c r="T673" s="22">
        <v>150000</v>
      </c>
      <c r="U673" s="6">
        <v>48</v>
      </c>
      <c r="V673" s="80">
        <v>45133</v>
      </c>
    </row>
    <row r="674" spans="1:23" ht="66">
      <c r="A674" s="6">
        <v>92</v>
      </c>
      <c r="B674" s="38">
        <v>20005797400012</v>
      </c>
      <c r="C674" s="6" t="s">
        <v>15</v>
      </c>
      <c r="D674" s="6" t="s">
        <v>286</v>
      </c>
      <c r="E674" s="6" t="s">
        <v>550</v>
      </c>
      <c r="F674" s="6" t="s">
        <v>286</v>
      </c>
      <c r="G674" s="6" t="s">
        <v>286</v>
      </c>
      <c r="H674" s="6" t="s">
        <v>550</v>
      </c>
      <c r="I674" s="6" t="s">
        <v>286</v>
      </c>
      <c r="J674" s="6" t="s">
        <v>286</v>
      </c>
      <c r="K674" s="6" t="s">
        <v>260</v>
      </c>
      <c r="L674" s="6">
        <v>2023067</v>
      </c>
      <c r="M674" s="9" t="s">
        <v>1403</v>
      </c>
      <c r="N674" s="6" t="s">
        <v>302</v>
      </c>
      <c r="O674" s="6" t="s">
        <v>16</v>
      </c>
      <c r="P674" s="6" t="s">
        <v>572</v>
      </c>
      <c r="Q674" s="6" t="s">
        <v>303</v>
      </c>
      <c r="R674" s="72">
        <v>42433451400041</v>
      </c>
      <c r="S674" s="6" t="s">
        <v>53</v>
      </c>
      <c r="T674" s="22">
        <v>15000</v>
      </c>
      <c r="U674" s="6">
        <v>12</v>
      </c>
      <c r="V674" s="80">
        <v>45117</v>
      </c>
    </row>
    <row r="675" spans="1:23" ht="66">
      <c r="A675" s="6">
        <v>92</v>
      </c>
      <c r="B675" s="38">
        <v>20005797400012</v>
      </c>
      <c r="C675" s="6" t="s">
        <v>15</v>
      </c>
      <c r="D675" s="6" t="s">
        <v>285</v>
      </c>
      <c r="E675" s="6">
        <v>10</v>
      </c>
      <c r="F675" s="6" t="s">
        <v>285</v>
      </c>
      <c r="G675" s="6" t="s">
        <v>286</v>
      </c>
      <c r="H675" s="6" t="s">
        <v>550</v>
      </c>
      <c r="I675" s="6" t="s">
        <v>286</v>
      </c>
      <c r="J675" s="6" t="s">
        <v>286</v>
      </c>
      <c r="K675" s="6" t="s">
        <v>260</v>
      </c>
      <c r="L675" s="6">
        <v>2023068</v>
      </c>
      <c r="M675" s="9" t="s">
        <v>1404</v>
      </c>
      <c r="N675" s="6" t="s">
        <v>536</v>
      </c>
      <c r="O675" s="6" t="s">
        <v>16</v>
      </c>
      <c r="P675" s="6" t="s">
        <v>572</v>
      </c>
      <c r="Q675" s="6" t="s">
        <v>537</v>
      </c>
      <c r="R675" s="72">
        <v>30375340400233</v>
      </c>
      <c r="S675" s="6" t="s">
        <v>54</v>
      </c>
      <c r="T675" s="22">
        <v>39000</v>
      </c>
      <c r="U675" s="6">
        <v>24</v>
      </c>
      <c r="V675" s="80">
        <v>45132</v>
      </c>
      <c r="W675" s="108"/>
    </row>
    <row r="676" spans="1:23" ht="66">
      <c r="A676" s="6">
        <v>92</v>
      </c>
      <c r="B676" s="38">
        <v>20005797400012</v>
      </c>
      <c r="C676" s="6" t="s">
        <v>15</v>
      </c>
      <c r="D676" s="6" t="s">
        <v>286</v>
      </c>
      <c r="E676" s="6" t="s">
        <v>550</v>
      </c>
      <c r="F676" s="6" t="s">
        <v>286</v>
      </c>
      <c r="G676" s="6" t="s">
        <v>286</v>
      </c>
      <c r="H676" s="6" t="s">
        <v>550</v>
      </c>
      <c r="I676" s="6" t="s">
        <v>286</v>
      </c>
      <c r="J676" s="6" t="s">
        <v>286</v>
      </c>
      <c r="K676" s="6" t="s">
        <v>260</v>
      </c>
      <c r="L676" s="6">
        <v>2023069</v>
      </c>
      <c r="M676" s="9" t="s">
        <v>1405</v>
      </c>
      <c r="N676" s="6" t="s">
        <v>795</v>
      </c>
      <c r="O676" s="6" t="s">
        <v>16</v>
      </c>
      <c r="P676" s="6" t="s">
        <v>572</v>
      </c>
      <c r="Q676" s="6" t="s">
        <v>191</v>
      </c>
      <c r="R676" s="72">
        <v>77566343801906</v>
      </c>
      <c r="S676" s="6" t="s">
        <v>53</v>
      </c>
      <c r="T676" s="22">
        <v>2338</v>
      </c>
      <c r="U676" s="6">
        <v>2</v>
      </c>
      <c r="V676" s="80">
        <v>45140</v>
      </c>
    </row>
    <row r="677" spans="1:23" ht="66">
      <c r="A677" s="6">
        <v>92</v>
      </c>
      <c r="B677" s="38">
        <v>20005797400012</v>
      </c>
      <c r="C677" s="6" t="s">
        <v>15</v>
      </c>
      <c r="D677" s="6" t="s">
        <v>286</v>
      </c>
      <c r="E677" s="6" t="s">
        <v>550</v>
      </c>
      <c r="F677" s="6" t="s">
        <v>286</v>
      </c>
      <c r="G677" s="6" t="s">
        <v>286</v>
      </c>
      <c r="H677" s="6" t="s">
        <v>550</v>
      </c>
      <c r="I677" s="6" t="s">
        <v>286</v>
      </c>
      <c r="J677" s="6" t="s">
        <v>286</v>
      </c>
      <c r="K677" s="6" t="s">
        <v>260</v>
      </c>
      <c r="L677" s="6">
        <v>2023070</v>
      </c>
      <c r="M677" s="9" t="s">
        <v>1406</v>
      </c>
      <c r="N677" s="6" t="s">
        <v>1060</v>
      </c>
      <c r="O677" s="6" t="s">
        <v>16</v>
      </c>
      <c r="P677" s="6" t="s">
        <v>572</v>
      </c>
      <c r="Q677" s="6" t="s">
        <v>1061</v>
      </c>
      <c r="R677" s="72">
        <v>39347371500018</v>
      </c>
      <c r="S677" s="6" t="s">
        <v>53</v>
      </c>
      <c r="T677" s="22">
        <v>150000</v>
      </c>
      <c r="U677" s="6">
        <v>11</v>
      </c>
      <c r="V677" s="80">
        <v>45126</v>
      </c>
    </row>
    <row r="678" spans="1:23" ht="66">
      <c r="A678" s="6">
        <v>92</v>
      </c>
      <c r="B678" s="38">
        <v>20005797400012</v>
      </c>
      <c r="C678" s="6" t="s">
        <v>15</v>
      </c>
      <c r="D678" s="6" t="s">
        <v>286</v>
      </c>
      <c r="E678" s="6" t="s">
        <v>1252</v>
      </c>
      <c r="F678" s="6" t="s">
        <v>286</v>
      </c>
      <c r="G678" s="6" t="s">
        <v>286</v>
      </c>
      <c r="H678" s="6" t="s">
        <v>286</v>
      </c>
      <c r="I678" s="6" t="s">
        <v>286</v>
      </c>
      <c r="J678" s="6" t="s">
        <v>286</v>
      </c>
      <c r="K678" s="6" t="s">
        <v>260</v>
      </c>
      <c r="L678" s="6">
        <v>2023071</v>
      </c>
      <c r="M678" s="9" t="s">
        <v>1585</v>
      </c>
      <c r="N678" s="6" t="s">
        <v>64</v>
      </c>
      <c r="O678" s="6" t="s">
        <v>16</v>
      </c>
      <c r="P678" s="6" t="s">
        <v>19</v>
      </c>
      <c r="Q678" s="6" t="s">
        <v>1407</v>
      </c>
      <c r="R678" s="72" t="s">
        <v>1408</v>
      </c>
      <c r="S678" s="6" t="s">
        <v>54</v>
      </c>
      <c r="T678" s="22">
        <v>800000</v>
      </c>
      <c r="U678" s="6">
        <v>48</v>
      </c>
      <c r="V678" s="80">
        <v>45139</v>
      </c>
    </row>
    <row r="679" spans="1:23" ht="66">
      <c r="A679" s="6">
        <v>92</v>
      </c>
      <c r="B679" s="38">
        <v>20005797400012</v>
      </c>
      <c r="C679" s="6" t="s">
        <v>15</v>
      </c>
      <c r="D679" s="6" t="s">
        <v>285</v>
      </c>
      <c r="E679" s="6">
        <v>15</v>
      </c>
      <c r="F679" s="6" t="s">
        <v>286</v>
      </c>
      <c r="G679" s="6" t="s">
        <v>286</v>
      </c>
      <c r="H679" s="6" t="s">
        <v>1252</v>
      </c>
      <c r="I679" s="6" t="s">
        <v>286</v>
      </c>
      <c r="J679" s="6" t="s">
        <v>285</v>
      </c>
      <c r="K679" s="6" t="s">
        <v>260</v>
      </c>
      <c r="L679" s="6">
        <v>2023072</v>
      </c>
      <c r="M679" s="9" t="s">
        <v>1409</v>
      </c>
      <c r="N679" s="6" t="s">
        <v>1410</v>
      </c>
      <c r="O679" s="6" t="s">
        <v>16</v>
      </c>
      <c r="P679" s="6" t="s">
        <v>19</v>
      </c>
      <c r="Q679" s="6" t="s">
        <v>1411</v>
      </c>
      <c r="R679" s="72">
        <v>80105049300031</v>
      </c>
      <c r="S679" s="6" t="s">
        <v>54</v>
      </c>
      <c r="T679" s="22">
        <v>1460000</v>
      </c>
      <c r="U679" s="6">
        <v>48</v>
      </c>
      <c r="V679" s="80">
        <v>45132</v>
      </c>
    </row>
    <row r="680" spans="1:23" ht="66">
      <c r="A680" s="6">
        <v>92</v>
      </c>
      <c r="B680" s="38">
        <v>20005797400012</v>
      </c>
      <c r="C680" s="6" t="s">
        <v>15</v>
      </c>
      <c r="D680" s="6" t="s">
        <v>286</v>
      </c>
      <c r="E680" s="6" t="s">
        <v>1252</v>
      </c>
      <c r="F680" s="6" t="s">
        <v>286</v>
      </c>
      <c r="G680" s="6" t="s">
        <v>286</v>
      </c>
      <c r="H680" s="6" t="s">
        <v>1252</v>
      </c>
      <c r="I680" s="6" t="s">
        <v>286</v>
      </c>
      <c r="J680" s="6" t="s">
        <v>286</v>
      </c>
      <c r="K680" s="6" t="s">
        <v>260</v>
      </c>
      <c r="L680" s="6">
        <v>2023073</v>
      </c>
      <c r="M680" s="9" t="s">
        <v>1412</v>
      </c>
      <c r="N680" s="6" t="s">
        <v>1413</v>
      </c>
      <c r="O680" s="6" t="s">
        <v>16</v>
      </c>
      <c r="P680" s="6" t="s">
        <v>19</v>
      </c>
      <c r="Q680" s="6" t="s">
        <v>1032</v>
      </c>
      <c r="R680" s="72">
        <v>41101878100079</v>
      </c>
      <c r="S680" s="6" t="s">
        <v>54</v>
      </c>
      <c r="T680" s="22">
        <v>260000</v>
      </c>
      <c r="U680" s="6">
        <v>24</v>
      </c>
      <c r="V680" s="80">
        <v>45133</v>
      </c>
    </row>
    <row r="681" spans="1:23" ht="66">
      <c r="A681" s="6">
        <v>92</v>
      </c>
      <c r="B681" s="38">
        <v>20005797400012</v>
      </c>
      <c r="C681" s="6" t="s">
        <v>15</v>
      </c>
      <c r="D681" s="6" t="s">
        <v>285</v>
      </c>
      <c r="E681" s="6">
        <v>4</v>
      </c>
      <c r="F681" s="6" t="s">
        <v>286</v>
      </c>
      <c r="G681" s="6" t="s">
        <v>285</v>
      </c>
      <c r="H681" s="6">
        <v>4</v>
      </c>
      <c r="I681" s="6" t="s">
        <v>286</v>
      </c>
      <c r="J681" s="6" t="s">
        <v>286</v>
      </c>
      <c r="K681" s="6" t="s">
        <v>260</v>
      </c>
      <c r="L681" s="6">
        <v>2023074</v>
      </c>
      <c r="M681" s="9" t="s">
        <v>567</v>
      </c>
      <c r="N681" s="6" t="s">
        <v>1414</v>
      </c>
      <c r="O681" s="6" t="s">
        <v>16</v>
      </c>
      <c r="P681" s="6" t="s">
        <v>24</v>
      </c>
      <c r="Q681" s="6" t="s">
        <v>1415</v>
      </c>
      <c r="R681" s="72">
        <v>39022140600031</v>
      </c>
      <c r="S681" s="6" t="s">
        <v>54</v>
      </c>
      <c r="T681" s="22">
        <v>200000</v>
      </c>
      <c r="U681" s="6">
        <v>48</v>
      </c>
      <c r="V681" s="80">
        <v>45128</v>
      </c>
    </row>
    <row r="682" spans="1:23" ht="66">
      <c r="A682" s="6">
        <v>92</v>
      </c>
      <c r="B682" s="38">
        <v>20005797400012</v>
      </c>
      <c r="C682" s="6" t="s">
        <v>15</v>
      </c>
      <c r="D682" s="6" t="s">
        <v>285</v>
      </c>
      <c r="E682" s="6">
        <v>10</v>
      </c>
      <c r="F682" s="6" t="s">
        <v>285</v>
      </c>
      <c r="G682" s="6" t="s">
        <v>286</v>
      </c>
      <c r="H682" s="6" t="s">
        <v>1252</v>
      </c>
      <c r="I682" s="6" t="s">
        <v>286</v>
      </c>
      <c r="J682" s="6" t="s">
        <v>286</v>
      </c>
      <c r="K682" s="6" t="s">
        <v>262</v>
      </c>
      <c r="L682" s="6">
        <v>2023075</v>
      </c>
      <c r="M682" s="89" t="s">
        <v>1416</v>
      </c>
      <c r="N682" s="6" t="s">
        <v>786</v>
      </c>
      <c r="O682" s="6" t="s">
        <v>16</v>
      </c>
      <c r="P682" s="6" t="s">
        <v>24</v>
      </c>
      <c r="Q682" s="6" t="s">
        <v>251</v>
      </c>
      <c r="R682" s="72">
        <v>44140881200051</v>
      </c>
      <c r="S682" s="6" t="s">
        <v>54</v>
      </c>
      <c r="T682" s="22">
        <v>600000</v>
      </c>
      <c r="U682" s="6">
        <v>48</v>
      </c>
      <c r="V682" s="80">
        <v>45132</v>
      </c>
    </row>
    <row r="683" spans="1:23" ht="66">
      <c r="A683" s="6">
        <v>92</v>
      </c>
      <c r="B683" s="38">
        <v>20005797400012</v>
      </c>
      <c r="C683" s="6" t="s">
        <v>15</v>
      </c>
      <c r="D683" s="39" t="s">
        <v>286</v>
      </c>
      <c r="E683" s="39" t="s">
        <v>550</v>
      </c>
      <c r="F683" s="39" t="s">
        <v>286</v>
      </c>
      <c r="G683" s="39" t="s">
        <v>286</v>
      </c>
      <c r="H683" s="39" t="s">
        <v>286</v>
      </c>
      <c r="I683" s="39" t="s">
        <v>286</v>
      </c>
      <c r="J683" s="39" t="s">
        <v>285</v>
      </c>
      <c r="K683" s="39" t="s">
        <v>260</v>
      </c>
      <c r="L683" s="6">
        <v>2023076</v>
      </c>
      <c r="M683" s="9" t="s">
        <v>1520</v>
      </c>
      <c r="N683" s="96">
        <v>71620000</v>
      </c>
      <c r="O683" s="6" t="s">
        <v>16</v>
      </c>
      <c r="P683" s="6" t="s">
        <v>24</v>
      </c>
      <c r="Q683" s="6" t="s">
        <v>1417</v>
      </c>
      <c r="R683" s="8">
        <v>50503084100066</v>
      </c>
      <c r="S683" s="6" t="s">
        <v>54</v>
      </c>
      <c r="T683" s="97">
        <v>40000</v>
      </c>
      <c r="U683" s="98">
        <v>48</v>
      </c>
      <c r="V683" s="95">
        <v>45125</v>
      </c>
    </row>
    <row r="684" spans="1:23" ht="66">
      <c r="A684" s="6">
        <v>92</v>
      </c>
      <c r="B684" s="38">
        <v>20005797400012</v>
      </c>
      <c r="C684" s="6" t="s">
        <v>15</v>
      </c>
      <c r="D684" s="6" t="s">
        <v>286</v>
      </c>
      <c r="E684" s="6" t="s">
        <v>1252</v>
      </c>
      <c r="F684" s="6" t="s">
        <v>286</v>
      </c>
      <c r="G684" s="6" t="s">
        <v>286</v>
      </c>
      <c r="H684" s="6" t="s">
        <v>1252</v>
      </c>
      <c r="I684" s="6" t="s">
        <v>286</v>
      </c>
      <c r="J684" s="6" t="s">
        <v>286</v>
      </c>
      <c r="K684" s="6" t="s">
        <v>261</v>
      </c>
      <c r="L684" s="6">
        <v>2023077</v>
      </c>
      <c r="M684" s="89" t="s">
        <v>1418</v>
      </c>
      <c r="N684" s="6" t="s">
        <v>1419</v>
      </c>
      <c r="O684" s="6" t="s">
        <v>16</v>
      </c>
      <c r="P684" s="6" t="s">
        <v>24</v>
      </c>
      <c r="Q684" s="6" t="s">
        <v>1420</v>
      </c>
      <c r="R684" s="72"/>
      <c r="S684" s="6" t="s">
        <v>53</v>
      </c>
      <c r="T684" s="22">
        <v>39480</v>
      </c>
      <c r="U684" s="6">
        <v>5</v>
      </c>
      <c r="V684" s="80">
        <v>45134</v>
      </c>
      <c r="W684" s="108"/>
    </row>
    <row r="685" spans="1:23" ht="66">
      <c r="A685" s="6">
        <v>92</v>
      </c>
      <c r="B685" s="38">
        <v>20005797400012</v>
      </c>
      <c r="C685" s="6" t="s">
        <v>15</v>
      </c>
      <c r="D685" s="6" t="s">
        <v>286</v>
      </c>
      <c r="E685" s="6" t="s">
        <v>1252</v>
      </c>
      <c r="F685" s="6" t="s">
        <v>286</v>
      </c>
      <c r="G685" s="6" t="s">
        <v>286</v>
      </c>
      <c r="H685" s="6" t="s">
        <v>1252</v>
      </c>
      <c r="I685" s="6" t="s">
        <v>286</v>
      </c>
      <c r="J685" s="6" t="s">
        <v>286</v>
      </c>
      <c r="K685" s="6" t="s">
        <v>260</v>
      </c>
      <c r="L685" s="6">
        <v>2023078</v>
      </c>
      <c r="M685" s="89" t="s">
        <v>1602</v>
      </c>
      <c r="N685" s="6">
        <v>71000000</v>
      </c>
      <c r="O685" s="6" t="s">
        <v>16</v>
      </c>
      <c r="P685" s="6" t="s">
        <v>24</v>
      </c>
      <c r="Q685" s="6" t="s">
        <v>1026</v>
      </c>
      <c r="R685" s="85">
        <v>48811993400039</v>
      </c>
      <c r="S685" s="6" t="s">
        <v>56</v>
      </c>
      <c r="T685" s="22">
        <v>21060</v>
      </c>
      <c r="U685" s="6">
        <v>12</v>
      </c>
      <c r="V685" s="80">
        <v>45156</v>
      </c>
      <c r="W685" s="108"/>
    </row>
    <row r="686" spans="1:23" ht="66">
      <c r="A686" s="6">
        <v>92</v>
      </c>
      <c r="B686" s="38">
        <v>20005797400012</v>
      </c>
      <c r="C686" s="6" t="s">
        <v>15</v>
      </c>
      <c r="D686" s="6" t="s">
        <v>286</v>
      </c>
      <c r="E686" s="6" t="s">
        <v>550</v>
      </c>
      <c r="F686" s="6" t="s">
        <v>286</v>
      </c>
      <c r="G686" s="6" t="s">
        <v>286</v>
      </c>
      <c r="H686" s="6" t="s">
        <v>1252</v>
      </c>
      <c r="I686" s="6" t="s">
        <v>286</v>
      </c>
      <c r="J686" s="6" t="s">
        <v>286</v>
      </c>
      <c r="K686" s="6" t="s">
        <v>260</v>
      </c>
      <c r="L686" s="6">
        <v>2023079</v>
      </c>
      <c r="M686" s="9" t="s">
        <v>1421</v>
      </c>
      <c r="N686" s="6">
        <v>71000000</v>
      </c>
      <c r="O686" s="6" t="s">
        <v>16</v>
      </c>
      <c r="P686" s="6" t="s">
        <v>24</v>
      </c>
      <c r="Q686" s="6" t="s">
        <v>1309</v>
      </c>
      <c r="R686" s="72">
        <v>33764944600032</v>
      </c>
      <c r="S686" s="6" t="s">
        <v>56</v>
      </c>
      <c r="T686" s="22">
        <v>22897.5</v>
      </c>
      <c r="U686" s="6">
        <v>12</v>
      </c>
      <c r="V686" s="80">
        <v>45155</v>
      </c>
      <c r="W686" s="108"/>
    </row>
    <row r="687" spans="1:23" ht="66">
      <c r="A687" s="6">
        <v>92</v>
      </c>
      <c r="B687" s="38">
        <v>20005797400012</v>
      </c>
      <c r="C687" s="6" t="s">
        <v>15</v>
      </c>
      <c r="D687" s="6" t="s">
        <v>286</v>
      </c>
      <c r="E687" s="6" t="s">
        <v>550</v>
      </c>
      <c r="F687" s="6" t="s">
        <v>286</v>
      </c>
      <c r="G687" s="6" t="s">
        <v>286</v>
      </c>
      <c r="H687" s="6" t="s">
        <v>550</v>
      </c>
      <c r="I687" s="6" t="s">
        <v>286</v>
      </c>
      <c r="J687" s="6" t="s">
        <v>286</v>
      </c>
      <c r="K687" s="6" t="s">
        <v>260</v>
      </c>
      <c r="L687" s="6">
        <v>2023080</v>
      </c>
      <c r="M687" s="9" t="s">
        <v>1422</v>
      </c>
      <c r="N687" s="6" t="s">
        <v>801</v>
      </c>
      <c r="O687" s="6" t="s">
        <v>16</v>
      </c>
      <c r="P687" s="6" t="s">
        <v>572</v>
      </c>
      <c r="Q687" s="6" t="s">
        <v>1423</v>
      </c>
      <c r="R687" s="72">
        <v>792608853000265</v>
      </c>
      <c r="S687" s="6" t="s">
        <v>53</v>
      </c>
      <c r="T687" s="22">
        <v>5725</v>
      </c>
      <c r="U687" s="6">
        <v>3</v>
      </c>
      <c r="V687" s="80">
        <v>45168</v>
      </c>
    </row>
    <row r="688" spans="1:23" ht="66">
      <c r="A688" s="6">
        <v>92</v>
      </c>
      <c r="B688" s="38">
        <v>20005797400012</v>
      </c>
      <c r="C688" s="6" t="s">
        <v>15</v>
      </c>
      <c r="D688" s="6" t="s">
        <v>963</v>
      </c>
      <c r="E688" s="6" t="s">
        <v>963</v>
      </c>
      <c r="F688" s="6" t="s">
        <v>963</v>
      </c>
      <c r="G688" s="6" t="s">
        <v>963</v>
      </c>
      <c r="H688" s="6" t="s">
        <v>963</v>
      </c>
      <c r="I688" s="6" t="s">
        <v>963</v>
      </c>
      <c r="J688" s="6" t="s">
        <v>285</v>
      </c>
      <c r="K688" s="6" t="s">
        <v>260</v>
      </c>
      <c r="L688" s="6">
        <v>2023081</v>
      </c>
      <c r="M688" s="9" t="s">
        <v>1571</v>
      </c>
      <c r="N688" s="6" t="s">
        <v>506</v>
      </c>
      <c r="O688" s="6" t="s">
        <v>1175</v>
      </c>
      <c r="P688" s="6" t="s">
        <v>966</v>
      </c>
      <c r="Q688" s="6" t="s">
        <v>1424</v>
      </c>
      <c r="R688" s="72">
        <v>47955801700063</v>
      </c>
      <c r="S688" s="6" t="s">
        <v>53</v>
      </c>
      <c r="T688" s="22">
        <v>38000000</v>
      </c>
      <c r="U688" s="6">
        <v>96</v>
      </c>
      <c r="V688" s="80">
        <v>45139</v>
      </c>
      <c r="W688" s="108"/>
    </row>
    <row r="689" spans="1:23" ht="66">
      <c r="A689" s="6">
        <v>92</v>
      </c>
      <c r="B689" s="38">
        <v>20005797400012</v>
      </c>
      <c r="C689" s="6" t="s">
        <v>15</v>
      </c>
      <c r="D689" s="6" t="s">
        <v>286</v>
      </c>
      <c r="E689" s="6" t="s">
        <v>550</v>
      </c>
      <c r="F689" s="6" t="s">
        <v>286</v>
      </c>
      <c r="G689" s="6" t="s">
        <v>286</v>
      </c>
      <c r="H689" s="6" t="s">
        <v>550</v>
      </c>
      <c r="I689" s="6" t="s">
        <v>286</v>
      </c>
      <c r="J689" s="6" t="s">
        <v>286</v>
      </c>
      <c r="K689" s="6" t="s">
        <v>260</v>
      </c>
      <c r="L689" s="6">
        <v>2023082</v>
      </c>
      <c r="M689" s="9" t="s">
        <v>1425</v>
      </c>
      <c r="N689" s="6" t="s">
        <v>801</v>
      </c>
      <c r="O689" s="6" t="s">
        <v>16</v>
      </c>
      <c r="P689" s="6" t="s">
        <v>572</v>
      </c>
      <c r="Q689" s="39" t="s">
        <v>305</v>
      </c>
      <c r="R689" s="72">
        <v>38039964200046</v>
      </c>
      <c r="S689" s="6" t="s">
        <v>53</v>
      </c>
      <c r="T689" s="22">
        <v>12005</v>
      </c>
      <c r="U689" s="6">
        <v>8</v>
      </c>
      <c r="V689" s="80">
        <v>45190</v>
      </c>
      <c r="W689" s="108"/>
    </row>
    <row r="690" spans="1:23" ht="66">
      <c r="A690" s="6">
        <v>92</v>
      </c>
      <c r="B690" s="38">
        <v>20005797400012</v>
      </c>
      <c r="C690" s="6" t="s">
        <v>15</v>
      </c>
      <c r="D690" s="6" t="s">
        <v>286</v>
      </c>
      <c r="E690" s="6" t="s">
        <v>550</v>
      </c>
      <c r="F690" s="6" t="s">
        <v>286</v>
      </c>
      <c r="G690" s="6" t="s">
        <v>286</v>
      </c>
      <c r="H690" s="6" t="s">
        <v>550</v>
      </c>
      <c r="I690" s="6" t="s">
        <v>286</v>
      </c>
      <c r="J690" s="6" t="s">
        <v>286</v>
      </c>
      <c r="K690" s="6" t="s">
        <v>261</v>
      </c>
      <c r="L690" s="6">
        <v>2023083</v>
      </c>
      <c r="M690" s="9" t="s">
        <v>1426</v>
      </c>
      <c r="N690" s="6" t="s">
        <v>1427</v>
      </c>
      <c r="O690" s="6" t="s">
        <v>16</v>
      </c>
      <c r="P690" s="6" t="s">
        <v>572</v>
      </c>
      <c r="Q690" s="6" t="s">
        <v>1428</v>
      </c>
      <c r="R690" s="72">
        <v>90376619400026</v>
      </c>
      <c r="S690" s="6" t="s">
        <v>53</v>
      </c>
      <c r="T690" s="22">
        <v>39810</v>
      </c>
      <c r="U690" s="6">
        <v>24</v>
      </c>
      <c r="V690" s="80">
        <v>45174</v>
      </c>
    </row>
    <row r="691" spans="1:23" ht="66">
      <c r="A691" s="6">
        <v>92</v>
      </c>
      <c r="B691" s="38">
        <v>20005797400012</v>
      </c>
      <c r="C691" s="6" t="s">
        <v>15</v>
      </c>
      <c r="D691" s="6" t="s">
        <v>286</v>
      </c>
      <c r="E691" s="6" t="s">
        <v>550</v>
      </c>
      <c r="F691" s="6" t="s">
        <v>286</v>
      </c>
      <c r="G691" s="6" t="s">
        <v>286</v>
      </c>
      <c r="H691" s="6" t="s">
        <v>550</v>
      </c>
      <c r="I691" s="6" t="s">
        <v>286</v>
      </c>
      <c r="J691" s="6" t="s">
        <v>286</v>
      </c>
      <c r="K691" s="6" t="s">
        <v>260</v>
      </c>
      <c r="L691" s="6">
        <v>2023084</v>
      </c>
      <c r="M691" s="9" t="s">
        <v>1429</v>
      </c>
      <c r="N691" s="6" t="s">
        <v>801</v>
      </c>
      <c r="O691" s="6" t="s">
        <v>16</v>
      </c>
      <c r="P691" s="6" t="s">
        <v>572</v>
      </c>
      <c r="Q691" s="6" t="s">
        <v>1430</v>
      </c>
      <c r="R691" s="72">
        <v>41478993300036</v>
      </c>
      <c r="S691" s="6" t="s">
        <v>53</v>
      </c>
      <c r="T691" s="22">
        <v>3015.1</v>
      </c>
      <c r="U691" s="6">
        <v>1</v>
      </c>
      <c r="V691" s="80">
        <v>45190</v>
      </c>
    </row>
    <row r="692" spans="1:23" ht="66">
      <c r="A692" s="6">
        <v>92</v>
      </c>
      <c r="B692" s="38">
        <v>20005797400012</v>
      </c>
      <c r="C692" s="6" t="s">
        <v>15</v>
      </c>
      <c r="D692" s="6" t="s">
        <v>286</v>
      </c>
      <c r="E692" s="6" t="s">
        <v>550</v>
      </c>
      <c r="F692" s="6" t="s">
        <v>286</v>
      </c>
      <c r="G692" s="6" t="s">
        <v>286</v>
      </c>
      <c r="H692" s="6" t="s">
        <v>550</v>
      </c>
      <c r="I692" s="6" t="s">
        <v>286</v>
      </c>
      <c r="J692" s="6" t="s">
        <v>286</v>
      </c>
      <c r="K692" s="6" t="s">
        <v>260</v>
      </c>
      <c r="L692" s="6">
        <v>2023085</v>
      </c>
      <c r="M692" s="9" t="s">
        <v>1431</v>
      </c>
      <c r="N692" s="6" t="s">
        <v>128</v>
      </c>
      <c r="O692" s="6" t="s">
        <v>16</v>
      </c>
      <c r="P692" s="6" t="s">
        <v>24</v>
      </c>
      <c r="Q692" s="6" t="s">
        <v>1432</v>
      </c>
      <c r="R692" s="72">
        <v>90352616800013</v>
      </c>
      <c r="S692" s="6" t="s">
        <v>53</v>
      </c>
      <c r="T692" s="22">
        <v>76400</v>
      </c>
      <c r="U692" s="6">
        <v>36</v>
      </c>
      <c r="V692" s="80">
        <v>45190</v>
      </c>
    </row>
    <row r="693" spans="1:23" ht="66">
      <c r="A693" s="6">
        <v>92</v>
      </c>
      <c r="B693" s="38">
        <v>20005797400012</v>
      </c>
      <c r="C693" s="6" t="s">
        <v>15</v>
      </c>
      <c r="D693" s="6" t="s">
        <v>286</v>
      </c>
      <c r="E693" s="6" t="s">
        <v>550</v>
      </c>
      <c r="F693" s="6" t="s">
        <v>286</v>
      </c>
      <c r="G693" s="6" t="s">
        <v>286</v>
      </c>
      <c r="H693" s="6" t="s">
        <v>550</v>
      </c>
      <c r="I693" s="6" t="s">
        <v>286</v>
      </c>
      <c r="J693" s="6" t="s">
        <v>286</v>
      </c>
      <c r="K693" s="6" t="s">
        <v>260</v>
      </c>
      <c r="L693" s="6">
        <v>2023086</v>
      </c>
      <c r="M693" s="9" t="s">
        <v>1433</v>
      </c>
      <c r="N693" s="6" t="s">
        <v>1434</v>
      </c>
      <c r="O693" s="6" t="s">
        <v>16</v>
      </c>
      <c r="P693" s="6" t="s">
        <v>24</v>
      </c>
      <c r="Q693" s="6" t="s">
        <v>1435</v>
      </c>
      <c r="R693" s="72">
        <v>32306948400091</v>
      </c>
      <c r="S693" s="6" t="s">
        <v>54</v>
      </c>
      <c r="T693" s="22">
        <v>212000</v>
      </c>
      <c r="U693" s="6">
        <v>48</v>
      </c>
      <c r="V693" s="80">
        <v>45190</v>
      </c>
    </row>
    <row r="694" spans="1:23" ht="66">
      <c r="A694" s="6">
        <v>92</v>
      </c>
      <c r="B694" s="38">
        <v>20005797400012</v>
      </c>
      <c r="C694" s="6" t="s">
        <v>15</v>
      </c>
      <c r="D694" s="6" t="s">
        <v>286</v>
      </c>
      <c r="E694" s="6" t="s">
        <v>550</v>
      </c>
      <c r="F694" s="6" t="s">
        <v>286</v>
      </c>
      <c r="G694" s="6" t="s">
        <v>286</v>
      </c>
      <c r="H694" s="6" t="s">
        <v>550</v>
      </c>
      <c r="I694" s="6" t="s">
        <v>286</v>
      </c>
      <c r="J694" s="6" t="s">
        <v>286</v>
      </c>
      <c r="K694" s="6" t="s">
        <v>260</v>
      </c>
      <c r="L694" s="6">
        <v>2023087</v>
      </c>
      <c r="M694" s="9" t="s">
        <v>1436</v>
      </c>
      <c r="N694" s="6" t="s">
        <v>1437</v>
      </c>
      <c r="O694" s="6" t="s">
        <v>16</v>
      </c>
      <c r="P694" s="6" t="s">
        <v>572</v>
      </c>
      <c r="Q694" s="6" t="s">
        <v>1339</v>
      </c>
      <c r="R694" s="72" t="s">
        <v>1438</v>
      </c>
      <c r="S694" s="6" t="s">
        <v>53</v>
      </c>
      <c r="T694" s="22">
        <v>26450</v>
      </c>
      <c r="U694" s="6"/>
      <c r="V694" s="80">
        <v>45212</v>
      </c>
    </row>
    <row r="695" spans="1:23" ht="66">
      <c r="A695" s="6">
        <v>92</v>
      </c>
      <c r="B695" s="38">
        <v>20005797400012</v>
      </c>
      <c r="C695" s="6" t="s">
        <v>15</v>
      </c>
      <c r="D695" s="6" t="s">
        <v>285</v>
      </c>
      <c r="E695" s="6">
        <v>5</v>
      </c>
      <c r="F695" s="6" t="s">
        <v>286</v>
      </c>
      <c r="G695" s="6" t="s">
        <v>286</v>
      </c>
      <c r="H695" s="6" t="s">
        <v>1252</v>
      </c>
      <c r="I695" s="6" t="s">
        <v>286</v>
      </c>
      <c r="J695" s="6" t="s">
        <v>286</v>
      </c>
      <c r="K695" s="6" t="s">
        <v>262</v>
      </c>
      <c r="L695" s="6">
        <v>2023088</v>
      </c>
      <c r="M695" s="9" t="s">
        <v>1439</v>
      </c>
      <c r="N695" s="6" t="s">
        <v>45</v>
      </c>
      <c r="O695" s="6" t="s">
        <v>16</v>
      </c>
      <c r="P695" s="6" t="s">
        <v>24</v>
      </c>
      <c r="Q695" s="6" t="s">
        <v>728</v>
      </c>
      <c r="R695" s="72">
        <v>412397531</v>
      </c>
      <c r="S695" s="6" t="s">
        <v>54</v>
      </c>
      <c r="T695" s="22">
        <v>557787.54</v>
      </c>
      <c r="U695" s="6">
        <v>5</v>
      </c>
      <c r="V695" s="80">
        <v>45204</v>
      </c>
    </row>
    <row r="696" spans="1:23" ht="66">
      <c r="A696" s="6">
        <v>92</v>
      </c>
      <c r="B696" s="38">
        <v>20005797400012</v>
      </c>
      <c r="C696" s="6" t="s">
        <v>15</v>
      </c>
      <c r="D696" s="6" t="s">
        <v>285</v>
      </c>
      <c r="E696" s="6">
        <v>10</v>
      </c>
      <c r="F696" s="6" t="s">
        <v>286</v>
      </c>
      <c r="G696" s="6" t="s">
        <v>286</v>
      </c>
      <c r="H696" s="6" t="s">
        <v>1252</v>
      </c>
      <c r="I696" s="6" t="s">
        <v>286</v>
      </c>
      <c r="J696" s="6" t="s">
        <v>286</v>
      </c>
      <c r="K696" s="6" t="s">
        <v>262</v>
      </c>
      <c r="L696" s="6">
        <v>2023089</v>
      </c>
      <c r="M696" s="9" t="s">
        <v>1444</v>
      </c>
      <c r="N696" s="6" t="s">
        <v>1445</v>
      </c>
      <c r="O696" s="6" t="s">
        <v>16</v>
      </c>
      <c r="P696" s="6" t="s">
        <v>24</v>
      </c>
      <c r="Q696" s="6" t="s">
        <v>1446</v>
      </c>
      <c r="R696" s="6" t="s">
        <v>1443</v>
      </c>
      <c r="S696" s="6" t="s">
        <v>54</v>
      </c>
      <c r="T696" s="22">
        <v>2800000</v>
      </c>
      <c r="U696" s="6">
        <v>48</v>
      </c>
      <c r="V696" s="80">
        <v>45229</v>
      </c>
      <c r="W696" s="108"/>
    </row>
    <row r="697" spans="1:23" ht="66">
      <c r="A697" s="6">
        <v>92</v>
      </c>
      <c r="B697" s="38">
        <v>20005797400012</v>
      </c>
      <c r="C697" s="6" t="s">
        <v>15</v>
      </c>
      <c r="D697" s="6" t="s">
        <v>285</v>
      </c>
      <c r="E697" s="6">
        <v>10</v>
      </c>
      <c r="F697" s="6" t="s">
        <v>286</v>
      </c>
      <c r="G697" s="6" t="s">
        <v>286</v>
      </c>
      <c r="H697" s="6" t="s">
        <v>1252</v>
      </c>
      <c r="I697" s="6" t="s">
        <v>286</v>
      </c>
      <c r="J697" s="6" t="s">
        <v>286</v>
      </c>
      <c r="K697" s="6" t="s">
        <v>262</v>
      </c>
      <c r="L697" s="6">
        <v>2023089</v>
      </c>
      <c r="M697" s="9" t="s">
        <v>1440</v>
      </c>
      <c r="N697" s="6" t="s">
        <v>1441</v>
      </c>
      <c r="O697" s="6" t="s">
        <v>16</v>
      </c>
      <c r="P697" s="6" t="s">
        <v>24</v>
      </c>
      <c r="Q697" s="6" t="s">
        <v>1442</v>
      </c>
      <c r="R697" s="6" t="s">
        <v>1443</v>
      </c>
      <c r="S697" s="6" t="s">
        <v>54</v>
      </c>
      <c r="T697" s="22">
        <v>1600000</v>
      </c>
      <c r="U697" s="6">
        <v>48</v>
      </c>
      <c r="V697" s="80">
        <v>45229</v>
      </c>
    </row>
    <row r="698" spans="1:23" ht="66">
      <c r="A698" s="6">
        <v>92</v>
      </c>
      <c r="B698" s="38">
        <v>20005797400012</v>
      </c>
      <c r="C698" s="6" t="s">
        <v>15</v>
      </c>
      <c r="D698" s="6" t="s">
        <v>286</v>
      </c>
      <c r="E698" s="6" t="s">
        <v>1252</v>
      </c>
      <c r="F698" s="6" t="s">
        <v>286</v>
      </c>
      <c r="G698" s="6" t="s">
        <v>286</v>
      </c>
      <c r="H698" s="6" t="s">
        <v>1252</v>
      </c>
      <c r="I698" s="6" t="s">
        <v>286</v>
      </c>
      <c r="J698" s="6" t="s">
        <v>286</v>
      </c>
      <c r="K698" s="6" t="s">
        <v>260</v>
      </c>
      <c r="L698" s="6">
        <v>2023090</v>
      </c>
      <c r="M698" s="9" t="s">
        <v>1447</v>
      </c>
      <c r="N698" s="6" t="s">
        <v>1448</v>
      </c>
      <c r="O698" s="6" t="s">
        <v>16</v>
      </c>
      <c r="P698" s="6" t="s">
        <v>24</v>
      </c>
      <c r="Q698" s="6" t="s">
        <v>1449</v>
      </c>
      <c r="R698" s="72">
        <v>533335402</v>
      </c>
      <c r="S698" s="6" t="s">
        <v>53</v>
      </c>
      <c r="T698" s="22">
        <v>28900</v>
      </c>
      <c r="U698" s="6">
        <v>7</v>
      </c>
      <c r="V698" s="80">
        <v>45196</v>
      </c>
      <c r="W698" s="108"/>
    </row>
    <row r="699" spans="1:23" ht="66">
      <c r="A699" s="6">
        <v>92</v>
      </c>
      <c r="B699" s="38">
        <v>20005797400012</v>
      </c>
      <c r="C699" s="6" t="s">
        <v>15</v>
      </c>
      <c r="D699" s="6" t="s">
        <v>286</v>
      </c>
      <c r="E699" s="6" t="s">
        <v>1252</v>
      </c>
      <c r="F699" s="6" t="s">
        <v>286</v>
      </c>
      <c r="G699" s="6" t="s">
        <v>286</v>
      </c>
      <c r="H699" s="6" t="s">
        <v>1252</v>
      </c>
      <c r="I699" s="6" t="s">
        <v>286</v>
      </c>
      <c r="J699" s="6" t="s">
        <v>286</v>
      </c>
      <c r="K699" s="6" t="s">
        <v>260</v>
      </c>
      <c r="L699" s="6">
        <v>2023090</v>
      </c>
      <c r="M699" s="9" t="s">
        <v>1450</v>
      </c>
      <c r="N699" s="6" t="s">
        <v>1448</v>
      </c>
      <c r="O699" s="6" t="s">
        <v>16</v>
      </c>
      <c r="P699" s="6" t="s">
        <v>24</v>
      </c>
      <c r="Q699" s="6" t="s">
        <v>1451</v>
      </c>
      <c r="R699" s="72">
        <v>40366815500076</v>
      </c>
      <c r="S699" s="6" t="s">
        <v>53</v>
      </c>
      <c r="T699" s="22">
        <v>34500</v>
      </c>
      <c r="U699" s="6">
        <v>7</v>
      </c>
      <c r="V699" s="80">
        <v>45196</v>
      </c>
      <c r="W699" s="108"/>
    </row>
    <row r="700" spans="1:23" ht="66">
      <c r="A700" s="6">
        <v>92</v>
      </c>
      <c r="B700" s="38">
        <v>20005797400012</v>
      </c>
      <c r="C700" s="6" t="s">
        <v>15</v>
      </c>
      <c r="D700" s="6" t="s">
        <v>963</v>
      </c>
      <c r="E700" s="6" t="s">
        <v>963</v>
      </c>
      <c r="F700" s="6" t="s">
        <v>963</v>
      </c>
      <c r="G700" s="6" t="s">
        <v>963</v>
      </c>
      <c r="H700" s="6" t="s">
        <v>963</v>
      </c>
      <c r="I700" s="6" t="s">
        <v>963</v>
      </c>
      <c r="J700" s="6" t="s">
        <v>285</v>
      </c>
      <c r="K700" s="6" t="s">
        <v>260</v>
      </c>
      <c r="L700" s="6">
        <v>2023091</v>
      </c>
      <c r="M700" s="9" t="s">
        <v>1452</v>
      </c>
      <c r="N700" s="6" t="s">
        <v>506</v>
      </c>
      <c r="O700" s="6" t="s">
        <v>1175</v>
      </c>
      <c r="P700" s="6" t="s">
        <v>966</v>
      </c>
      <c r="Q700" s="6" t="s">
        <v>1453</v>
      </c>
      <c r="R700" s="72">
        <v>43429175300045</v>
      </c>
      <c r="S700" s="6" t="s">
        <v>53</v>
      </c>
      <c r="T700" s="22">
        <v>12000000</v>
      </c>
      <c r="U700" s="6">
        <v>96</v>
      </c>
      <c r="V700" s="80">
        <v>45139</v>
      </c>
      <c r="W700" s="108"/>
    </row>
    <row r="701" spans="1:23" ht="66">
      <c r="A701" s="6">
        <v>92</v>
      </c>
      <c r="B701" s="38">
        <v>20005797400012</v>
      </c>
      <c r="C701" s="6" t="s">
        <v>15</v>
      </c>
      <c r="D701" s="6" t="s">
        <v>286</v>
      </c>
      <c r="E701" s="6" t="s">
        <v>550</v>
      </c>
      <c r="F701" s="6" t="s">
        <v>286</v>
      </c>
      <c r="G701" s="6" t="s">
        <v>286</v>
      </c>
      <c r="H701" s="6" t="s">
        <v>550</v>
      </c>
      <c r="I701" s="6" t="s">
        <v>286</v>
      </c>
      <c r="J701" s="6" t="s">
        <v>286</v>
      </c>
      <c r="K701" s="6" t="s">
        <v>260</v>
      </c>
      <c r="L701" s="6">
        <v>2023092</v>
      </c>
      <c r="M701" s="9" t="s">
        <v>1583</v>
      </c>
      <c r="N701" s="6" t="s">
        <v>801</v>
      </c>
      <c r="O701" s="6" t="s">
        <v>16</v>
      </c>
      <c r="P701" s="6" t="s">
        <v>572</v>
      </c>
      <c r="Q701" s="6" t="s">
        <v>1454</v>
      </c>
      <c r="R701" s="72">
        <v>82818267500011</v>
      </c>
      <c r="S701" s="6" t="s">
        <v>53</v>
      </c>
      <c r="T701" s="22">
        <v>2765</v>
      </c>
      <c r="U701" s="6">
        <v>7</v>
      </c>
      <c r="V701" s="80">
        <v>45198</v>
      </c>
    </row>
    <row r="702" spans="1:23" ht="66">
      <c r="A702" s="6">
        <v>92</v>
      </c>
      <c r="B702" s="38">
        <v>20005797400012</v>
      </c>
      <c r="C702" s="6" t="s">
        <v>15</v>
      </c>
      <c r="D702" s="6" t="s">
        <v>286</v>
      </c>
      <c r="E702" s="6" t="s">
        <v>550</v>
      </c>
      <c r="F702" s="6" t="s">
        <v>286</v>
      </c>
      <c r="G702" s="6" t="s">
        <v>286</v>
      </c>
      <c r="H702" s="6" t="s">
        <v>550</v>
      </c>
      <c r="I702" s="6" t="s">
        <v>286</v>
      </c>
      <c r="J702" s="6" t="s">
        <v>286</v>
      </c>
      <c r="K702" s="6" t="s">
        <v>260</v>
      </c>
      <c r="L702" s="6">
        <v>2023093</v>
      </c>
      <c r="M702" s="9" t="s">
        <v>1455</v>
      </c>
      <c r="N702" s="6" t="s">
        <v>801</v>
      </c>
      <c r="O702" s="6" t="s">
        <v>16</v>
      </c>
      <c r="P702" s="6" t="s">
        <v>572</v>
      </c>
      <c r="Q702" s="6" t="s">
        <v>1454</v>
      </c>
      <c r="R702" s="72">
        <v>82818267500011</v>
      </c>
      <c r="S702" s="6" t="s">
        <v>53</v>
      </c>
      <c r="T702" s="22">
        <v>988.5</v>
      </c>
      <c r="U702" s="6">
        <v>2</v>
      </c>
      <c r="V702" s="80">
        <v>45202</v>
      </c>
    </row>
    <row r="703" spans="1:23" ht="66">
      <c r="A703" s="6">
        <v>92</v>
      </c>
      <c r="B703" s="38">
        <v>20005797400012</v>
      </c>
      <c r="C703" s="6" t="s">
        <v>15</v>
      </c>
      <c r="D703" s="6" t="s">
        <v>286</v>
      </c>
      <c r="E703" s="6" t="s">
        <v>550</v>
      </c>
      <c r="F703" s="6" t="s">
        <v>286</v>
      </c>
      <c r="G703" s="6" t="s">
        <v>286</v>
      </c>
      <c r="H703" s="6" t="s">
        <v>550</v>
      </c>
      <c r="I703" s="6" t="s">
        <v>286</v>
      </c>
      <c r="J703" s="6" t="s">
        <v>286</v>
      </c>
      <c r="K703" s="6" t="s">
        <v>260</v>
      </c>
      <c r="L703" s="6">
        <v>2023094</v>
      </c>
      <c r="M703" s="9" t="s">
        <v>1595</v>
      </c>
      <c r="N703" s="6" t="s">
        <v>801</v>
      </c>
      <c r="O703" s="6" t="s">
        <v>16</v>
      </c>
      <c r="P703" s="6" t="s">
        <v>572</v>
      </c>
      <c r="Q703" s="6" t="s">
        <v>1636</v>
      </c>
      <c r="R703" s="72">
        <v>42194142800037</v>
      </c>
      <c r="S703" s="6" t="s">
        <v>53</v>
      </c>
      <c r="T703" s="92" t="s">
        <v>1456</v>
      </c>
      <c r="U703" s="6">
        <v>4</v>
      </c>
      <c r="V703" s="80">
        <v>45202</v>
      </c>
    </row>
    <row r="704" spans="1:23" ht="66">
      <c r="A704" s="6">
        <v>92</v>
      </c>
      <c r="B704" s="38">
        <v>20005797400012</v>
      </c>
      <c r="C704" s="6" t="s">
        <v>15</v>
      </c>
      <c r="D704" s="6" t="s">
        <v>286</v>
      </c>
      <c r="E704" s="6" t="s">
        <v>550</v>
      </c>
      <c r="F704" s="6" t="s">
        <v>286</v>
      </c>
      <c r="G704" s="6" t="s">
        <v>286</v>
      </c>
      <c r="H704" s="6" t="s">
        <v>550</v>
      </c>
      <c r="I704" s="6" t="s">
        <v>286</v>
      </c>
      <c r="J704" s="6" t="s">
        <v>286</v>
      </c>
      <c r="K704" s="6" t="s">
        <v>260</v>
      </c>
      <c r="L704" s="6">
        <v>2023095</v>
      </c>
      <c r="M704" s="9" t="s">
        <v>1632</v>
      </c>
      <c r="N704" s="6" t="s">
        <v>801</v>
      </c>
      <c r="O704" s="6" t="s">
        <v>16</v>
      </c>
      <c r="P704" s="6" t="s">
        <v>572</v>
      </c>
      <c r="Q704" s="6" t="s">
        <v>1457</v>
      </c>
      <c r="R704" s="72">
        <v>83891685600019</v>
      </c>
      <c r="S704" s="6" t="s">
        <v>53</v>
      </c>
      <c r="T704" s="22">
        <v>5000</v>
      </c>
      <c r="U704" s="6">
        <v>8</v>
      </c>
      <c r="V704" s="80">
        <v>45202</v>
      </c>
    </row>
    <row r="705" spans="1:23" ht="66">
      <c r="A705" s="6">
        <v>92</v>
      </c>
      <c r="B705" s="38">
        <v>20005797400012</v>
      </c>
      <c r="C705" s="6" t="s">
        <v>15</v>
      </c>
      <c r="D705" s="6" t="s">
        <v>286</v>
      </c>
      <c r="E705" s="6" t="s">
        <v>550</v>
      </c>
      <c r="F705" s="6" t="s">
        <v>286</v>
      </c>
      <c r="G705" s="6" t="s">
        <v>286</v>
      </c>
      <c r="H705" s="6" t="s">
        <v>550</v>
      </c>
      <c r="I705" s="6" t="s">
        <v>286</v>
      </c>
      <c r="J705" s="6" t="s">
        <v>286</v>
      </c>
      <c r="K705" s="6" t="s">
        <v>260</v>
      </c>
      <c r="L705" s="6">
        <v>2023096</v>
      </c>
      <c r="M705" s="9" t="s">
        <v>1458</v>
      </c>
      <c r="N705" s="6" t="s">
        <v>801</v>
      </c>
      <c r="O705" s="6" t="s">
        <v>16</v>
      </c>
      <c r="P705" s="6" t="s">
        <v>572</v>
      </c>
      <c r="Q705" s="6" t="s">
        <v>1459</v>
      </c>
      <c r="R705" s="72">
        <v>85048138300022</v>
      </c>
      <c r="S705" s="6" t="s">
        <v>53</v>
      </c>
      <c r="T705" s="92" t="s">
        <v>1460</v>
      </c>
      <c r="U705" s="6">
        <v>5</v>
      </c>
      <c r="V705" s="80">
        <v>45205</v>
      </c>
      <c r="W705" s="108"/>
    </row>
    <row r="706" spans="1:23" ht="66">
      <c r="A706" s="6">
        <v>92</v>
      </c>
      <c r="B706" s="38">
        <v>20005797400012</v>
      </c>
      <c r="C706" s="6" t="s">
        <v>15</v>
      </c>
      <c r="D706" s="6" t="s">
        <v>285</v>
      </c>
      <c r="E706" s="6">
        <v>5</v>
      </c>
      <c r="F706" s="6" t="s">
        <v>285</v>
      </c>
      <c r="G706" s="6" t="s">
        <v>286</v>
      </c>
      <c r="H706" s="6" t="s">
        <v>550</v>
      </c>
      <c r="I706" s="6" t="s">
        <v>286</v>
      </c>
      <c r="J706" s="6" t="s">
        <v>285</v>
      </c>
      <c r="K706" s="6" t="s">
        <v>262</v>
      </c>
      <c r="L706" s="6">
        <v>2023097</v>
      </c>
      <c r="M706" s="9" t="s">
        <v>1461</v>
      </c>
      <c r="N706" s="6" t="s">
        <v>1462</v>
      </c>
      <c r="O706" s="6" t="s">
        <v>16</v>
      </c>
      <c r="P706" s="6" t="s">
        <v>19</v>
      </c>
      <c r="Q706" s="6" t="s">
        <v>1463</v>
      </c>
      <c r="R706" s="8">
        <v>42094822600048</v>
      </c>
      <c r="S706" s="6" t="s">
        <v>54</v>
      </c>
      <c r="T706" s="92">
        <v>25252000</v>
      </c>
      <c r="U706" s="6">
        <v>48</v>
      </c>
      <c r="V706" s="80">
        <v>45272</v>
      </c>
    </row>
    <row r="707" spans="1:23" ht="66">
      <c r="A707" s="6">
        <v>92</v>
      </c>
      <c r="B707" s="38">
        <v>20005797400012</v>
      </c>
      <c r="C707" s="6" t="s">
        <v>15</v>
      </c>
      <c r="D707" s="6" t="s">
        <v>286</v>
      </c>
      <c r="E707" s="6" t="s">
        <v>550</v>
      </c>
      <c r="F707" s="6" t="s">
        <v>286</v>
      </c>
      <c r="G707" s="6" t="s">
        <v>286</v>
      </c>
      <c r="H707" s="6" t="s">
        <v>550</v>
      </c>
      <c r="I707" s="6" t="s">
        <v>286</v>
      </c>
      <c r="J707" s="6" t="s">
        <v>286</v>
      </c>
      <c r="K707" s="6" t="s">
        <v>260</v>
      </c>
      <c r="L707" s="6">
        <v>2023098</v>
      </c>
      <c r="M707" s="9" t="s">
        <v>1464</v>
      </c>
      <c r="N707" s="6" t="s">
        <v>64</v>
      </c>
      <c r="O707" s="6" t="s">
        <v>16</v>
      </c>
      <c r="P707" s="6" t="s">
        <v>572</v>
      </c>
      <c r="Q707" s="6" t="s">
        <v>1142</v>
      </c>
      <c r="R707" s="72">
        <v>521563742000084</v>
      </c>
      <c r="S707" s="6" t="s">
        <v>53</v>
      </c>
      <c r="T707" s="22">
        <v>28700</v>
      </c>
      <c r="U707" s="6">
        <v>12</v>
      </c>
      <c r="V707" s="80">
        <v>45240</v>
      </c>
    </row>
    <row r="708" spans="1:23" ht="66">
      <c r="A708" s="6">
        <v>92</v>
      </c>
      <c r="B708" s="38">
        <v>20005797400012</v>
      </c>
      <c r="C708" s="6" t="s">
        <v>15</v>
      </c>
      <c r="D708" s="6" t="s">
        <v>286</v>
      </c>
      <c r="E708" s="6" t="s">
        <v>550</v>
      </c>
      <c r="F708" s="6" t="s">
        <v>286</v>
      </c>
      <c r="G708" s="6" t="s">
        <v>286</v>
      </c>
      <c r="H708" s="6" t="s">
        <v>550</v>
      </c>
      <c r="I708" s="6" t="s">
        <v>286</v>
      </c>
      <c r="J708" s="6" t="s">
        <v>286</v>
      </c>
      <c r="K708" s="6" t="s">
        <v>260</v>
      </c>
      <c r="L708" s="6">
        <v>2023099</v>
      </c>
      <c r="M708" s="9" t="s">
        <v>1465</v>
      </c>
      <c r="N708" s="6" t="s">
        <v>1466</v>
      </c>
      <c r="O708" s="6" t="s">
        <v>16</v>
      </c>
      <c r="P708" s="6" t="s">
        <v>572</v>
      </c>
      <c r="Q708" s="6" t="s">
        <v>1467</v>
      </c>
      <c r="R708" s="72">
        <v>90115201700017</v>
      </c>
      <c r="S708" s="6" t="s">
        <v>53</v>
      </c>
      <c r="T708" s="92">
        <v>25551.86</v>
      </c>
      <c r="U708" s="6">
        <v>1</v>
      </c>
      <c r="V708" s="80">
        <v>45250</v>
      </c>
    </row>
    <row r="709" spans="1:23" ht="66">
      <c r="A709" s="6">
        <v>92</v>
      </c>
      <c r="B709" s="38">
        <v>20005797400012</v>
      </c>
      <c r="C709" s="6" t="s">
        <v>15</v>
      </c>
      <c r="D709" s="6" t="s">
        <v>286</v>
      </c>
      <c r="E709" s="6" t="s">
        <v>550</v>
      </c>
      <c r="F709" s="6" t="s">
        <v>286</v>
      </c>
      <c r="G709" s="6" t="s">
        <v>286</v>
      </c>
      <c r="H709" s="6" t="s">
        <v>550</v>
      </c>
      <c r="I709" s="6" t="s">
        <v>286</v>
      </c>
      <c r="J709" s="6" t="s">
        <v>286</v>
      </c>
      <c r="K709" s="6" t="s">
        <v>260</v>
      </c>
      <c r="L709" s="6">
        <v>2023100</v>
      </c>
      <c r="M709" s="9" t="s">
        <v>1600</v>
      </c>
      <c r="N709" s="6">
        <v>71210000</v>
      </c>
      <c r="O709" s="6" t="s">
        <v>16</v>
      </c>
      <c r="P709" s="6" t="s">
        <v>572</v>
      </c>
      <c r="Q709" s="6" t="s">
        <v>1339</v>
      </c>
      <c r="R709" s="72"/>
      <c r="S709" s="6"/>
      <c r="T709" s="22"/>
      <c r="U709" s="6"/>
      <c r="V709" s="80"/>
    </row>
    <row r="710" spans="1:23" ht="66">
      <c r="A710" s="6">
        <v>92</v>
      </c>
      <c r="B710" s="38">
        <v>20005797400012</v>
      </c>
      <c r="C710" s="6" t="s">
        <v>15</v>
      </c>
      <c r="D710" s="6" t="s">
        <v>286</v>
      </c>
      <c r="E710" s="6" t="s">
        <v>550</v>
      </c>
      <c r="F710" s="6" t="s">
        <v>286</v>
      </c>
      <c r="G710" s="6" t="s">
        <v>286</v>
      </c>
      <c r="H710" s="6" t="s">
        <v>550</v>
      </c>
      <c r="I710" s="6" t="s">
        <v>286</v>
      </c>
      <c r="J710" s="6" t="s">
        <v>286</v>
      </c>
      <c r="K710" s="6" t="s">
        <v>260</v>
      </c>
      <c r="L710" s="6">
        <v>2023101</v>
      </c>
      <c r="M710" s="9" t="s">
        <v>1588</v>
      </c>
      <c r="N710" s="6" t="s">
        <v>801</v>
      </c>
      <c r="O710" s="6" t="s">
        <v>16</v>
      </c>
      <c r="P710" s="6" t="s">
        <v>572</v>
      </c>
      <c r="Q710" s="6" t="s">
        <v>1468</v>
      </c>
      <c r="R710" s="72" t="s">
        <v>1469</v>
      </c>
      <c r="S710" s="6" t="s">
        <v>1470</v>
      </c>
      <c r="T710" s="22">
        <v>10000</v>
      </c>
      <c r="U710" s="6">
        <v>5</v>
      </c>
      <c r="V710" s="80">
        <v>45236</v>
      </c>
    </row>
    <row r="711" spans="1:23" ht="66">
      <c r="A711" s="6">
        <v>92</v>
      </c>
      <c r="B711" s="38">
        <v>20005797400012</v>
      </c>
      <c r="C711" s="6" t="s">
        <v>15</v>
      </c>
      <c r="D711" s="6" t="s">
        <v>285</v>
      </c>
      <c r="E711" s="6">
        <v>5</v>
      </c>
      <c r="F711" s="6" t="s">
        <v>285</v>
      </c>
      <c r="G711" s="6" t="s">
        <v>286</v>
      </c>
      <c r="H711" s="6" t="s">
        <v>550</v>
      </c>
      <c r="I711" s="6" t="s">
        <v>286</v>
      </c>
      <c r="J711" s="6" t="s">
        <v>286</v>
      </c>
      <c r="K711" s="6" t="s">
        <v>260</v>
      </c>
      <c r="L711" s="6">
        <v>2023102</v>
      </c>
      <c r="M711" s="9" t="s">
        <v>1471</v>
      </c>
      <c r="N711" s="6" t="s">
        <v>1472</v>
      </c>
      <c r="O711" s="6" t="s">
        <v>16</v>
      </c>
      <c r="P711" s="6" t="s">
        <v>19</v>
      </c>
      <c r="Q711" s="6" t="s">
        <v>86</v>
      </c>
      <c r="R711" s="72">
        <v>66201448900840</v>
      </c>
      <c r="S711" s="6" t="s">
        <v>54</v>
      </c>
      <c r="T711" s="22">
        <v>16996080</v>
      </c>
      <c r="U711" s="6">
        <v>48</v>
      </c>
      <c r="V711" s="80">
        <v>45233</v>
      </c>
    </row>
    <row r="712" spans="1:23" ht="66">
      <c r="A712" s="6">
        <v>92</v>
      </c>
      <c r="B712" s="38">
        <v>20005797400012</v>
      </c>
      <c r="C712" s="6" t="s">
        <v>15</v>
      </c>
      <c r="D712" s="6" t="s">
        <v>286</v>
      </c>
      <c r="E712" s="6" t="s">
        <v>550</v>
      </c>
      <c r="F712" s="6" t="s">
        <v>286</v>
      </c>
      <c r="G712" s="6" t="s">
        <v>286</v>
      </c>
      <c r="H712" s="6" t="s">
        <v>550</v>
      </c>
      <c r="I712" s="6" t="s">
        <v>286</v>
      </c>
      <c r="J712" s="6" t="s">
        <v>286</v>
      </c>
      <c r="K712" s="6" t="s">
        <v>260</v>
      </c>
      <c r="L712" s="6">
        <v>2023103</v>
      </c>
      <c r="M712" s="9" t="s">
        <v>1473</v>
      </c>
      <c r="N712" s="6" t="s">
        <v>1419</v>
      </c>
      <c r="O712" s="6" t="s">
        <v>16</v>
      </c>
      <c r="P712" s="6" t="s">
        <v>24</v>
      </c>
      <c r="Q712" s="6" t="s">
        <v>1474</v>
      </c>
      <c r="R712" s="72">
        <v>94872439800011</v>
      </c>
      <c r="S712" s="6" t="s">
        <v>54</v>
      </c>
      <c r="T712" s="22">
        <v>12048</v>
      </c>
      <c r="U712" s="6">
        <v>48</v>
      </c>
      <c r="V712" s="80">
        <v>45232</v>
      </c>
    </row>
    <row r="713" spans="1:23" ht="66">
      <c r="A713" s="6">
        <v>92</v>
      </c>
      <c r="B713" s="38">
        <v>20005797400012</v>
      </c>
      <c r="C713" s="6" t="s">
        <v>15</v>
      </c>
      <c r="D713" s="6" t="s">
        <v>285</v>
      </c>
      <c r="E713" s="6"/>
      <c r="F713" s="6"/>
      <c r="G713" s="6" t="s">
        <v>286</v>
      </c>
      <c r="H713" s="6" t="s">
        <v>550</v>
      </c>
      <c r="I713" s="6" t="s">
        <v>286</v>
      </c>
      <c r="J713" s="6" t="s">
        <v>286</v>
      </c>
      <c r="K713" s="6" t="s">
        <v>260</v>
      </c>
      <c r="L713" s="6">
        <v>2023104</v>
      </c>
      <c r="M713" s="9" t="s">
        <v>1475</v>
      </c>
      <c r="N713" s="6" t="s">
        <v>1476</v>
      </c>
      <c r="O713" s="6" t="s">
        <v>16</v>
      </c>
      <c r="P713" s="72" t="s">
        <v>1477</v>
      </c>
      <c r="Q713" s="6" t="s">
        <v>1478</v>
      </c>
      <c r="R713" s="22" t="s">
        <v>1479</v>
      </c>
      <c r="S713" s="6" t="s">
        <v>54</v>
      </c>
      <c r="T713" s="22">
        <v>1707600.4</v>
      </c>
      <c r="U713" s="6">
        <v>36</v>
      </c>
      <c r="V713" s="80">
        <v>45239</v>
      </c>
    </row>
    <row r="714" spans="1:23" ht="66">
      <c r="A714" s="6">
        <v>92</v>
      </c>
      <c r="B714" s="38">
        <v>20005797400012</v>
      </c>
      <c r="C714" s="6" t="s">
        <v>15</v>
      </c>
      <c r="D714" s="6" t="s">
        <v>286</v>
      </c>
      <c r="E714" s="6" t="s">
        <v>550</v>
      </c>
      <c r="F714" s="6" t="s">
        <v>286</v>
      </c>
      <c r="G714" s="6" t="s">
        <v>286</v>
      </c>
      <c r="H714" s="6" t="s">
        <v>550</v>
      </c>
      <c r="I714" s="6" t="s">
        <v>286</v>
      </c>
      <c r="J714" s="6" t="s">
        <v>286</v>
      </c>
      <c r="K714" s="6" t="s">
        <v>260</v>
      </c>
      <c r="L714" s="6">
        <v>2023105</v>
      </c>
      <c r="M714" s="9" t="s">
        <v>1480</v>
      </c>
      <c r="N714" s="6" t="s">
        <v>582</v>
      </c>
      <c r="O714" s="6" t="s">
        <v>16</v>
      </c>
      <c r="P714" s="6" t="s">
        <v>572</v>
      </c>
      <c r="Q714" s="6" t="s">
        <v>1481</v>
      </c>
      <c r="R714" s="72">
        <v>41181493200033</v>
      </c>
      <c r="S714" s="6" t="s">
        <v>56</v>
      </c>
      <c r="T714" s="22">
        <v>1168800</v>
      </c>
      <c r="U714" s="6">
        <v>48</v>
      </c>
      <c r="V714" s="80">
        <v>45287</v>
      </c>
    </row>
    <row r="715" spans="1:23" ht="66">
      <c r="A715" s="6">
        <v>92</v>
      </c>
      <c r="B715" s="38">
        <v>20005797400012</v>
      </c>
      <c r="C715" s="6" t="s">
        <v>15</v>
      </c>
      <c r="D715" s="6" t="s">
        <v>286</v>
      </c>
      <c r="E715" s="6" t="s">
        <v>550</v>
      </c>
      <c r="F715" s="6" t="s">
        <v>286</v>
      </c>
      <c r="G715" s="6" t="s">
        <v>286</v>
      </c>
      <c r="H715" s="6" t="s">
        <v>550</v>
      </c>
      <c r="I715" s="6" t="s">
        <v>286</v>
      </c>
      <c r="J715" s="6" t="s">
        <v>286</v>
      </c>
      <c r="K715" s="6" t="s">
        <v>260</v>
      </c>
      <c r="L715" s="6">
        <v>2023106</v>
      </c>
      <c r="M715" s="9" t="s">
        <v>1482</v>
      </c>
      <c r="N715" s="6"/>
      <c r="O715" s="6" t="s">
        <v>16</v>
      </c>
      <c r="P715" s="6" t="s">
        <v>572</v>
      </c>
      <c r="Q715" s="6" t="s">
        <v>1226</v>
      </c>
      <c r="R715" s="72">
        <v>78530725700044</v>
      </c>
      <c r="S715" s="6" t="s">
        <v>53</v>
      </c>
      <c r="T715" s="22">
        <v>15000</v>
      </c>
      <c r="U715" s="6">
        <v>9</v>
      </c>
      <c r="V715" s="80"/>
      <c r="W715" s="108"/>
    </row>
    <row r="716" spans="1:23" ht="66">
      <c r="A716" s="6">
        <v>92</v>
      </c>
      <c r="B716" s="38">
        <v>20005797400012</v>
      </c>
      <c r="C716" s="6" t="s">
        <v>15</v>
      </c>
      <c r="D716" s="6" t="s">
        <v>286</v>
      </c>
      <c r="E716" s="6" t="s">
        <v>550</v>
      </c>
      <c r="F716" s="6" t="s">
        <v>286</v>
      </c>
      <c r="G716" s="6" t="s">
        <v>286</v>
      </c>
      <c r="H716" s="6" t="s">
        <v>550</v>
      </c>
      <c r="I716" s="6" t="s">
        <v>286</v>
      </c>
      <c r="J716" s="6" t="s">
        <v>286</v>
      </c>
      <c r="K716" s="6" t="s">
        <v>260</v>
      </c>
      <c r="L716" s="6">
        <v>2023107</v>
      </c>
      <c r="M716" s="9" t="s">
        <v>1483</v>
      </c>
      <c r="N716" s="6" t="s">
        <v>801</v>
      </c>
      <c r="O716" s="6" t="s">
        <v>16</v>
      </c>
      <c r="P716" s="6" t="s">
        <v>572</v>
      </c>
      <c r="Q716" s="6" t="s">
        <v>1484</v>
      </c>
      <c r="R716" s="72">
        <v>30127265400031</v>
      </c>
      <c r="S716" s="6" t="s">
        <v>1485</v>
      </c>
      <c r="T716" s="7">
        <v>2014.85</v>
      </c>
      <c r="U716" s="6">
        <v>6</v>
      </c>
      <c r="V716" s="99">
        <v>45240</v>
      </c>
    </row>
    <row r="717" spans="1:23" ht="66">
      <c r="A717" s="6">
        <v>92</v>
      </c>
      <c r="B717" s="38">
        <v>20005797400012</v>
      </c>
      <c r="C717" s="6" t="s">
        <v>15</v>
      </c>
      <c r="D717" s="6" t="s">
        <v>286</v>
      </c>
      <c r="E717" s="6" t="s">
        <v>550</v>
      </c>
      <c r="F717" s="6" t="s">
        <v>286</v>
      </c>
      <c r="G717" s="6" t="s">
        <v>286</v>
      </c>
      <c r="H717" s="6" t="s">
        <v>550</v>
      </c>
      <c r="I717" s="6" t="s">
        <v>286</v>
      </c>
      <c r="J717" s="6" t="s">
        <v>286</v>
      </c>
      <c r="K717" s="6" t="s">
        <v>260</v>
      </c>
      <c r="L717" s="6">
        <v>2023108</v>
      </c>
      <c r="M717" s="9" t="s">
        <v>1486</v>
      </c>
      <c r="N717" s="6" t="s">
        <v>128</v>
      </c>
      <c r="O717" s="6" t="s">
        <v>16</v>
      </c>
      <c r="P717" s="6" t="s">
        <v>572</v>
      </c>
      <c r="Q717" s="6" t="s">
        <v>1487</v>
      </c>
      <c r="R717" s="72">
        <v>82834026500028</v>
      </c>
      <c r="S717" s="6" t="s">
        <v>1485</v>
      </c>
      <c r="T717" s="7">
        <v>7000</v>
      </c>
      <c r="U717" s="6">
        <v>1</v>
      </c>
      <c r="V717" s="99">
        <v>45244</v>
      </c>
    </row>
    <row r="718" spans="1:23" ht="66">
      <c r="A718" s="6">
        <v>92</v>
      </c>
      <c r="B718" s="38">
        <v>20005797400012</v>
      </c>
      <c r="C718" s="6" t="s">
        <v>15</v>
      </c>
      <c r="D718" s="6" t="s">
        <v>286</v>
      </c>
      <c r="E718" s="6" t="s">
        <v>550</v>
      </c>
      <c r="F718" s="6" t="s">
        <v>286</v>
      </c>
      <c r="G718" s="6" t="s">
        <v>286</v>
      </c>
      <c r="H718" s="6" t="s">
        <v>550</v>
      </c>
      <c r="I718" s="6" t="s">
        <v>286</v>
      </c>
      <c r="J718" s="6" t="s">
        <v>286</v>
      </c>
      <c r="K718" s="6" t="s">
        <v>260</v>
      </c>
      <c r="L718" s="6">
        <v>2023109</v>
      </c>
      <c r="M718" s="9" t="s">
        <v>1488</v>
      </c>
      <c r="N718" s="103" t="s">
        <v>1489</v>
      </c>
      <c r="O718" s="6" t="s">
        <v>16</v>
      </c>
      <c r="P718" s="6" t="s">
        <v>572</v>
      </c>
      <c r="Q718" s="6" t="s">
        <v>946</v>
      </c>
      <c r="R718" s="72">
        <v>32555372500020</v>
      </c>
      <c r="S718" s="6" t="s">
        <v>1485</v>
      </c>
      <c r="T718" s="7">
        <v>4000</v>
      </c>
      <c r="U718" s="6">
        <v>5</v>
      </c>
      <c r="V718" s="99">
        <v>45253</v>
      </c>
    </row>
    <row r="719" spans="1:23" ht="66">
      <c r="A719" s="6">
        <v>92</v>
      </c>
      <c r="B719" s="38">
        <v>20005797400012</v>
      </c>
      <c r="C719" s="6" t="s">
        <v>15</v>
      </c>
      <c r="D719" s="6" t="s">
        <v>286</v>
      </c>
      <c r="E719" s="6" t="s">
        <v>550</v>
      </c>
      <c r="F719" s="6" t="s">
        <v>286</v>
      </c>
      <c r="G719" s="6" t="s">
        <v>286</v>
      </c>
      <c r="H719" s="6" t="s">
        <v>550</v>
      </c>
      <c r="I719" s="6" t="s">
        <v>286</v>
      </c>
      <c r="J719" s="6" t="s">
        <v>286</v>
      </c>
      <c r="K719" s="6" t="s">
        <v>260</v>
      </c>
      <c r="L719" s="6">
        <v>2023111</v>
      </c>
      <c r="M719" s="9" t="s">
        <v>1490</v>
      </c>
      <c r="N719" s="6" t="s">
        <v>343</v>
      </c>
      <c r="O719" s="6" t="s">
        <v>16</v>
      </c>
      <c r="P719" s="72" t="s">
        <v>572</v>
      </c>
      <c r="Q719" s="6" t="s">
        <v>1491</v>
      </c>
      <c r="R719" s="72">
        <v>82174919900047</v>
      </c>
      <c r="S719" s="6" t="s">
        <v>1485</v>
      </c>
      <c r="T719" s="7">
        <v>12325</v>
      </c>
      <c r="U719" s="6">
        <v>4</v>
      </c>
      <c r="V719" s="99">
        <v>45259</v>
      </c>
    </row>
    <row r="720" spans="1:23" ht="66">
      <c r="A720" s="6">
        <v>92</v>
      </c>
      <c r="B720" s="38">
        <v>20005797400012</v>
      </c>
      <c r="C720" s="6" t="s">
        <v>15</v>
      </c>
      <c r="D720" s="6" t="s">
        <v>286</v>
      </c>
      <c r="E720" s="6" t="s">
        <v>550</v>
      </c>
      <c r="F720" s="6" t="s">
        <v>286</v>
      </c>
      <c r="G720" s="6" t="s">
        <v>286</v>
      </c>
      <c r="H720" s="6" t="s">
        <v>550</v>
      </c>
      <c r="I720" s="6" t="s">
        <v>286</v>
      </c>
      <c r="J720" s="6" t="s">
        <v>286</v>
      </c>
      <c r="K720" s="6" t="s">
        <v>260</v>
      </c>
      <c r="L720" s="6">
        <v>2023112</v>
      </c>
      <c r="M720" s="9" t="s">
        <v>1492</v>
      </c>
      <c r="N720" s="6" t="s">
        <v>801</v>
      </c>
      <c r="O720" s="6" t="s">
        <v>16</v>
      </c>
      <c r="P720" s="6" t="s">
        <v>572</v>
      </c>
      <c r="Q720" s="6" t="s">
        <v>1493</v>
      </c>
      <c r="R720" s="72">
        <v>50895767700034</v>
      </c>
      <c r="S720" s="6" t="s">
        <v>1485</v>
      </c>
      <c r="T720" s="7">
        <v>10000</v>
      </c>
      <c r="U720" s="6">
        <v>7</v>
      </c>
      <c r="V720" s="6"/>
      <c r="W720" s="108"/>
    </row>
    <row r="721" spans="1:23" ht="66">
      <c r="A721" s="6">
        <v>92</v>
      </c>
      <c r="B721" s="38">
        <v>20005797400012</v>
      </c>
      <c r="C721" s="6" t="s">
        <v>15</v>
      </c>
      <c r="D721" s="6" t="s">
        <v>286</v>
      </c>
      <c r="E721" s="6" t="s">
        <v>550</v>
      </c>
      <c r="F721" s="6" t="s">
        <v>286</v>
      </c>
      <c r="G721" s="6" t="s">
        <v>286</v>
      </c>
      <c r="H721" s="6" t="s">
        <v>550</v>
      </c>
      <c r="I721" s="6" t="s">
        <v>286</v>
      </c>
      <c r="J721" s="6" t="s">
        <v>286</v>
      </c>
      <c r="K721" s="6" t="s">
        <v>260</v>
      </c>
      <c r="L721" s="6">
        <v>2023113</v>
      </c>
      <c r="M721" s="9" t="s">
        <v>1494</v>
      </c>
      <c r="N721" s="6"/>
      <c r="O721" s="6" t="s">
        <v>16</v>
      </c>
      <c r="P721" s="6" t="s">
        <v>572</v>
      </c>
      <c r="Q721" s="6" t="s">
        <v>1495</v>
      </c>
      <c r="R721" s="72">
        <v>79943956700030</v>
      </c>
      <c r="S721" s="6" t="s">
        <v>1485</v>
      </c>
      <c r="T721" s="7">
        <v>33150</v>
      </c>
      <c r="U721" s="6">
        <v>24</v>
      </c>
      <c r="V721" s="99">
        <v>45278</v>
      </c>
    </row>
    <row r="722" spans="1:23" ht="66">
      <c r="A722" s="6">
        <v>92</v>
      </c>
      <c r="B722" s="38">
        <v>20005797400012</v>
      </c>
      <c r="C722" s="6" t="s">
        <v>15</v>
      </c>
      <c r="D722" s="6" t="s">
        <v>287</v>
      </c>
      <c r="E722" s="6" t="s">
        <v>550</v>
      </c>
      <c r="F722" s="6" t="s">
        <v>286</v>
      </c>
      <c r="G722" s="6" t="s">
        <v>286</v>
      </c>
      <c r="H722" s="6" t="s">
        <v>550</v>
      </c>
      <c r="I722" s="6" t="s">
        <v>286</v>
      </c>
      <c r="J722" s="6" t="s">
        <v>286</v>
      </c>
      <c r="K722" s="6" t="s">
        <v>260</v>
      </c>
      <c r="L722" s="6">
        <v>2023114</v>
      </c>
      <c r="M722" s="9" t="s">
        <v>1580</v>
      </c>
      <c r="N722" s="6" t="s">
        <v>1496</v>
      </c>
      <c r="O722" s="6" t="s">
        <v>16</v>
      </c>
      <c r="P722" s="72" t="s">
        <v>24</v>
      </c>
      <c r="Q722" s="6" t="s">
        <v>186</v>
      </c>
      <c r="R722" s="72">
        <v>60980153500012</v>
      </c>
      <c r="S722" s="6" t="s">
        <v>54</v>
      </c>
      <c r="T722" s="7">
        <v>212000</v>
      </c>
      <c r="U722" s="6">
        <v>48</v>
      </c>
      <c r="V722" s="6"/>
      <c r="W722" s="108"/>
    </row>
    <row r="723" spans="1:23" ht="66">
      <c r="A723" s="6">
        <v>92</v>
      </c>
      <c r="B723" s="38">
        <v>20005797400012</v>
      </c>
      <c r="C723" s="6" t="s">
        <v>15</v>
      </c>
      <c r="D723" s="6" t="s">
        <v>287</v>
      </c>
      <c r="E723" s="6" t="s">
        <v>550</v>
      </c>
      <c r="F723" s="6" t="s">
        <v>286</v>
      </c>
      <c r="G723" s="6" t="s">
        <v>286</v>
      </c>
      <c r="H723" s="6" t="s">
        <v>550</v>
      </c>
      <c r="I723" s="6" t="s">
        <v>286</v>
      </c>
      <c r="J723" s="6" t="s">
        <v>286</v>
      </c>
      <c r="K723" s="6" t="s">
        <v>260</v>
      </c>
      <c r="L723" s="6">
        <v>2023115</v>
      </c>
      <c r="M723" s="9" t="s">
        <v>1497</v>
      </c>
      <c r="N723" s="6" t="s">
        <v>1022</v>
      </c>
      <c r="O723" s="6" t="s">
        <v>16</v>
      </c>
      <c r="P723" s="72" t="s">
        <v>572</v>
      </c>
      <c r="Q723" s="6" t="s">
        <v>1498</v>
      </c>
      <c r="R723" s="72">
        <v>81939414900036</v>
      </c>
      <c r="S723" s="6" t="s">
        <v>53</v>
      </c>
      <c r="T723" s="7">
        <v>28200</v>
      </c>
      <c r="U723" s="6">
        <v>4</v>
      </c>
      <c r="V723" s="100">
        <v>45108</v>
      </c>
      <c r="W723" s="108"/>
    </row>
    <row r="724" spans="1:23" ht="66">
      <c r="A724" s="6">
        <v>92</v>
      </c>
      <c r="B724" s="38">
        <v>20005797400012</v>
      </c>
      <c r="C724" s="6" t="s">
        <v>15</v>
      </c>
      <c r="D724" s="6" t="s">
        <v>286</v>
      </c>
      <c r="E724" s="6" t="s">
        <v>550</v>
      </c>
      <c r="F724" s="6" t="s">
        <v>286</v>
      </c>
      <c r="G724" s="6" t="s">
        <v>286</v>
      </c>
      <c r="H724" s="6" t="s">
        <v>550</v>
      </c>
      <c r="I724" s="6" t="s">
        <v>286</v>
      </c>
      <c r="J724" s="6" t="s">
        <v>286</v>
      </c>
      <c r="K724" s="6" t="s">
        <v>260</v>
      </c>
      <c r="L724" s="6">
        <v>2023116</v>
      </c>
      <c r="M724" s="9" t="s">
        <v>954</v>
      </c>
      <c r="N724" s="6" t="s">
        <v>801</v>
      </c>
      <c r="O724" s="6" t="s">
        <v>16</v>
      </c>
      <c r="P724" s="6" t="s">
        <v>572</v>
      </c>
      <c r="Q724" s="6" t="s">
        <v>1459</v>
      </c>
      <c r="R724" s="72">
        <v>85048138300022</v>
      </c>
      <c r="S724" s="6" t="s">
        <v>53</v>
      </c>
      <c r="T724" s="97">
        <v>6800</v>
      </c>
      <c r="U724" s="6">
        <v>3</v>
      </c>
      <c r="V724" s="99">
        <v>45271</v>
      </c>
      <c r="W724" s="108"/>
    </row>
    <row r="725" spans="1:23" ht="66">
      <c r="A725" s="6">
        <v>92</v>
      </c>
      <c r="B725" s="38">
        <v>20005797400012</v>
      </c>
      <c r="C725" s="6" t="s">
        <v>15</v>
      </c>
      <c r="D725" s="6" t="s">
        <v>286</v>
      </c>
      <c r="E725" s="6" t="s">
        <v>550</v>
      </c>
      <c r="F725" s="6" t="s">
        <v>286</v>
      </c>
      <c r="G725" s="6" t="s">
        <v>286</v>
      </c>
      <c r="H725" s="6" t="s">
        <v>550</v>
      </c>
      <c r="I725" s="6" t="s">
        <v>286</v>
      </c>
      <c r="J725" s="6" t="s">
        <v>286</v>
      </c>
      <c r="K725" s="6" t="s">
        <v>260</v>
      </c>
      <c r="L725" s="6">
        <v>2023117</v>
      </c>
      <c r="M725" s="9" t="s">
        <v>1575</v>
      </c>
      <c r="N725" s="6"/>
      <c r="O725" s="6" t="s">
        <v>16</v>
      </c>
      <c r="P725" s="72" t="s">
        <v>572</v>
      </c>
      <c r="Q725" s="6" t="s">
        <v>1499</v>
      </c>
      <c r="R725" s="72">
        <v>32794811300037</v>
      </c>
      <c r="S725" s="6" t="s">
        <v>53</v>
      </c>
      <c r="T725" s="7">
        <v>39900</v>
      </c>
      <c r="U725" s="6">
        <v>3</v>
      </c>
      <c r="V725" s="6"/>
    </row>
    <row r="726" spans="1:23" ht="66">
      <c r="A726" s="6">
        <v>92</v>
      </c>
      <c r="B726" s="38">
        <v>20005797400012</v>
      </c>
      <c r="C726" s="6" t="s">
        <v>15</v>
      </c>
      <c r="D726" s="6" t="s">
        <v>286</v>
      </c>
      <c r="E726" s="6" t="s">
        <v>1252</v>
      </c>
      <c r="F726" s="6" t="s">
        <v>286</v>
      </c>
      <c r="G726" s="6" t="s">
        <v>286</v>
      </c>
      <c r="H726" s="6" t="s">
        <v>1252</v>
      </c>
      <c r="I726" s="6" t="s">
        <v>286</v>
      </c>
      <c r="J726" s="6" t="s">
        <v>286</v>
      </c>
      <c r="K726" s="6" t="s">
        <v>261</v>
      </c>
      <c r="L726" s="6">
        <v>2023118</v>
      </c>
      <c r="M726" s="9" t="s">
        <v>1500</v>
      </c>
      <c r="N726" s="6"/>
      <c r="O726" s="6" t="s">
        <v>16</v>
      </c>
      <c r="P726" s="72" t="s">
        <v>572</v>
      </c>
      <c r="Q726" s="6" t="s">
        <v>1501</v>
      </c>
      <c r="R726" s="72" t="s">
        <v>1502</v>
      </c>
      <c r="S726" s="6" t="s">
        <v>53</v>
      </c>
      <c r="T726" s="7">
        <v>39929</v>
      </c>
      <c r="U726" s="6">
        <v>2</v>
      </c>
      <c r="V726" s="99">
        <v>45267</v>
      </c>
    </row>
    <row r="727" spans="1:23" ht="66">
      <c r="A727" s="6">
        <v>92</v>
      </c>
      <c r="B727" s="38">
        <v>20005797400012</v>
      </c>
      <c r="C727" s="6" t="s">
        <v>15</v>
      </c>
      <c r="D727" s="6" t="s">
        <v>286</v>
      </c>
      <c r="E727" s="6" t="s">
        <v>1252</v>
      </c>
      <c r="F727" s="6" t="s">
        <v>286</v>
      </c>
      <c r="G727" s="6" t="s">
        <v>286</v>
      </c>
      <c r="H727" s="6" t="s">
        <v>1252</v>
      </c>
      <c r="I727" s="6" t="s">
        <v>286</v>
      </c>
      <c r="J727" s="6" t="s">
        <v>286</v>
      </c>
      <c r="K727" s="6" t="s">
        <v>260</v>
      </c>
      <c r="L727" s="6">
        <v>2023119</v>
      </c>
      <c r="M727" s="9" t="s">
        <v>1603</v>
      </c>
      <c r="N727" s="6"/>
      <c r="O727" s="6" t="s">
        <v>16</v>
      </c>
      <c r="P727" s="72" t="s">
        <v>572</v>
      </c>
      <c r="Q727" s="6" t="s">
        <v>1032</v>
      </c>
      <c r="R727" s="72"/>
      <c r="S727" s="6"/>
      <c r="T727" s="7">
        <v>28333.17</v>
      </c>
      <c r="U727" s="6"/>
      <c r="V727" s="99">
        <v>45286</v>
      </c>
    </row>
    <row r="728" spans="1:23" ht="66">
      <c r="A728" s="6">
        <v>92</v>
      </c>
      <c r="B728" s="38">
        <v>20005797400012</v>
      </c>
      <c r="C728" s="6" t="s">
        <v>15</v>
      </c>
      <c r="D728" s="6" t="s">
        <v>286</v>
      </c>
      <c r="E728" s="6" t="s">
        <v>1252</v>
      </c>
      <c r="F728" s="6" t="s">
        <v>286</v>
      </c>
      <c r="G728" s="6" t="s">
        <v>286</v>
      </c>
      <c r="H728" s="6" t="s">
        <v>1252</v>
      </c>
      <c r="I728" s="6" t="s">
        <v>286</v>
      </c>
      <c r="J728" s="6" t="s">
        <v>286</v>
      </c>
      <c r="K728" s="6" t="s">
        <v>260</v>
      </c>
      <c r="L728" s="6">
        <v>2023120</v>
      </c>
      <c r="M728" s="9" t="s">
        <v>1503</v>
      </c>
      <c r="N728" s="87" t="s">
        <v>1311</v>
      </c>
      <c r="O728" s="6" t="s">
        <v>16</v>
      </c>
      <c r="P728" s="72" t="s">
        <v>572</v>
      </c>
      <c r="Q728" s="6" t="s">
        <v>1504</v>
      </c>
      <c r="R728" s="72">
        <v>45239273100025</v>
      </c>
      <c r="S728" s="6" t="s">
        <v>54</v>
      </c>
      <c r="T728" s="7">
        <v>158800</v>
      </c>
      <c r="U728" s="6">
        <v>48</v>
      </c>
      <c r="V728" s="99">
        <v>45337</v>
      </c>
    </row>
    <row r="729" spans="1:23" ht="66">
      <c r="A729" s="6">
        <v>92</v>
      </c>
      <c r="B729" s="38">
        <v>20005797400012</v>
      </c>
      <c r="C729" s="6" t="s">
        <v>15</v>
      </c>
      <c r="D729" s="6" t="s">
        <v>286</v>
      </c>
      <c r="E729" s="6" t="s">
        <v>1252</v>
      </c>
      <c r="F729" s="6" t="s">
        <v>286</v>
      </c>
      <c r="G729" s="6" t="s">
        <v>286</v>
      </c>
      <c r="H729" s="6" t="s">
        <v>1252</v>
      </c>
      <c r="I729" s="6" t="s">
        <v>286</v>
      </c>
      <c r="J729" s="6" t="s">
        <v>286</v>
      </c>
      <c r="K729" s="6" t="s">
        <v>260</v>
      </c>
      <c r="L729" s="6">
        <v>2023121</v>
      </c>
      <c r="M729" s="9" t="s">
        <v>1505</v>
      </c>
      <c r="N729" s="87" t="s">
        <v>1311</v>
      </c>
      <c r="O729" s="6" t="s">
        <v>16</v>
      </c>
      <c r="P729" s="72" t="s">
        <v>572</v>
      </c>
      <c r="Q729" s="6" t="s">
        <v>1420</v>
      </c>
      <c r="R729" s="72">
        <v>75580064600381</v>
      </c>
      <c r="S729" s="6" t="s">
        <v>54</v>
      </c>
      <c r="T729" s="7">
        <v>172000</v>
      </c>
      <c r="U729" s="6">
        <v>48</v>
      </c>
      <c r="V729" s="99">
        <v>45288</v>
      </c>
      <c r="W729" s="108"/>
    </row>
    <row r="730" spans="1:23" ht="66">
      <c r="A730" s="6">
        <v>92</v>
      </c>
      <c r="B730" s="38">
        <v>20005797400012</v>
      </c>
      <c r="C730" s="6" t="s">
        <v>15</v>
      </c>
      <c r="D730" s="6" t="s">
        <v>286</v>
      </c>
      <c r="E730" s="6" t="s">
        <v>550</v>
      </c>
      <c r="F730" s="6" t="s">
        <v>286</v>
      </c>
      <c r="G730" s="6" t="s">
        <v>286</v>
      </c>
      <c r="H730" s="6" t="s">
        <v>550</v>
      </c>
      <c r="I730" s="6" t="s">
        <v>286</v>
      </c>
      <c r="J730" s="6" t="s">
        <v>286</v>
      </c>
      <c r="K730" s="6" t="s">
        <v>260</v>
      </c>
      <c r="L730" s="6">
        <v>2023122</v>
      </c>
      <c r="M730" s="9" t="s">
        <v>1506</v>
      </c>
      <c r="N730" s="6" t="s">
        <v>801</v>
      </c>
      <c r="O730" s="6" t="s">
        <v>16</v>
      </c>
      <c r="P730" s="72" t="s">
        <v>572</v>
      </c>
      <c r="Q730" s="6" t="s">
        <v>875</v>
      </c>
      <c r="R730" s="72">
        <v>85488893300021</v>
      </c>
      <c r="S730" s="6" t="s">
        <v>53</v>
      </c>
      <c r="T730" s="7">
        <v>2800</v>
      </c>
      <c r="U730" s="6">
        <v>6</v>
      </c>
      <c r="V730" s="6" t="s">
        <v>1507</v>
      </c>
      <c r="W730" s="108"/>
    </row>
    <row r="731" spans="1:23" ht="66">
      <c r="A731" s="6">
        <v>92</v>
      </c>
      <c r="B731" s="38">
        <v>20005797400012</v>
      </c>
      <c r="C731" s="6" t="s">
        <v>15</v>
      </c>
      <c r="D731" s="6" t="s">
        <v>286</v>
      </c>
      <c r="E731" s="6" t="s">
        <v>550</v>
      </c>
      <c r="F731" s="6" t="s">
        <v>286</v>
      </c>
      <c r="G731" s="6" t="s">
        <v>286</v>
      </c>
      <c r="H731" s="6" t="s">
        <v>550</v>
      </c>
      <c r="I731" s="6" t="s">
        <v>286</v>
      </c>
      <c r="J731" s="6" t="s">
        <v>286</v>
      </c>
      <c r="K731" s="6" t="s">
        <v>260</v>
      </c>
      <c r="L731" s="6">
        <v>2023123</v>
      </c>
      <c r="M731" s="9" t="s">
        <v>1508</v>
      </c>
      <c r="N731" s="6" t="s">
        <v>1060</v>
      </c>
      <c r="O731" s="6" t="s">
        <v>16</v>
      </c>
      <c r="P731" s="72" t="s">
        <v>572</v>
      </c>
      <c r="Q731" s="6" t="s">
        <v>1509</v>
      </c>
      <c r="R731" s="72">
        <v>38859131500063</v>
      </c>
      <c r="S731" s="6" t="s">
        <v>53</v>
      </c>
      <c r="T731" s="7">
        <v>250000</v>
      </c>
      <c r="U731" s="6">
        <v>6</v>
      </c>
      <c r="V731" s="99">
        <v>45286</v>
      </c>
    </row>
    <row r="732" spans="1:23" ht="66">
      <c r="A732" s="6">
        <v>92</v>
      </c>
      <c r="B732" s="38">
        <v>20005797400012</v>
      </c>
      <c r="C732" s="6" t="s">
        <v>15</v>
      </c>
      <c r="D732" s="6" t="s">
        <v>286</v>
      </c>
      <c r="E732" s="6" t="s">
        <v>550</v>
      </c>
      <c r="F732" s="6" t="s">
        <v>286</v>
      </c>
      <c r="G732" s="6" t="s">
        <v>286</v>
      </c>
      <c r="H732" s="6" t="s">
        <v>550</v>
      </c>
      <c r="I732" s="6" t="s">
        <v>286</v>
      </c>
      <c r="J732" s="6" t="s">
        <v>286</v>
      </c>
      <c r="K732" s="6" t="s">
        <v>260</v>
      </c>
      <c r="L732" s="6">
        <v>2023124</v>
      </c>
      <c r="M732" s="9" t="s">
        <v>1510</v>
      </c>
      <c r="N732" s="6" t="s">
        <v>801</v>
      </c>
      <c r="O732" s="6" t="s">
        <v>16</v>
      </c>
      <c r="P732" s="6" t="s">
        <v>572</v>
      </c>
      <c r="Q732" s="6" t="s">
        <v>1511</v>
      </c>
      <c r="R732" s="72">
        <v>42176505800043</v>
      </c>
      <c r="S732" s="6" t="s">
        <v>53</v>
      </c>
      <c r="T732" s="7">
        <v>2166.67</v>
      </c>
      <c r="U732" s="6">
        <v>4</v>
      </c>
      <c r="V732" s="101">
        <v>45299</v>
      </c>
    </row>
    <row r="733" spans="1:23" ht="79.2">
      <c r="A733" s="6">
        <v>92</v>
      </c>
      <c r="B733" s="38">
        <v>20005797400012</v>
      </c>
      <c r="C733" s="6" t="s">
        <v>15</v>
      </c>
      <c r="D733" s="6" t="s">
        <v>286</v>
      </c>
      <c r="E733" s="6" t="s">
        <v>550</v>
      </c>
      <c r="F733" s="6" t="s">
        <v>286</v>
      </c>
      <c r="G733" s="6" t="s">
        <v>286</v>
      </c>
      <c r="H733" s="6" t="s">
        <v>550</v>
      </c>
      <c r="I733" s="6" t="s">
        <v>286</v>
      </c>
      <c r="J733" s="6" t="s">
        <v>286</v>
      </c>
      <c r="K733" s="6" t="s">
        <v>260</v>
      </c>
      <c r="L733" s="39">
        <v>2023125</v>
      </c>
      <c r="M733" s="9" t="s">
        <v>1609</v>
      </c>
      <c r="N733" s="6" t="s">
        <v>1060</v>
      </c>
      <c r="O733" s="6" t="s">
        <v>16</v>
      </c>
      <c r="P733" s="6" t="s">
        <v>572</v>
      </c>
      <c r="Q733" s="39" t="s">
        <v>111</v>
      </c>
      <c r="R733" s="78">
        <v>79805290800026</v>
      </c>
      <c r="S733" s="6" t="s">
        <v>53</v>
      </c>
      <c r="T733" s="59">
        <v>83333.33</v>
      </c>
      <c r="U733" s="39">
        <v>12</v>
      </c>
      <c r="V733" s="81">
        <v>45299</v>
      </c>
    </row>
    <row r="734" spans="1:23" ht="66">
      <c r="A734" s="6">
        <v>92</v>
      </c>
      <c r="B734" s="38">
        <v>20005797400012</v>
      </c>
      <c r="C734" s="6" t="s">
        <v>15</v>
      </c>
      <c r="D734" s="6" t="s">
        <v>286</v>
      </c>
      <c r="E734" s="6" t="s">
        <v>550</v>
      </c>
      <c r="F734" s="6" t="s">
        <v>286</v>
      </c>
      <c r="G734" s="6" t="s">
        <v>286</v>
      </c>
      <c r="H734" s="6" t="s">
        <v>550</v>
      </c>
      <c r="I734" s="6" t="s">
        <v>286</v>
      </c>
      <c r="J734" s="6" t="s">
        <v>286</v>
      </c>
      <c r="K734" s="6" t="s">
        <v>260</v>
      </c>
      <c r="L734" s="39">
        <v>2023126</v>
      </c>
      <c r="M734" s="102" t="s">
        <v>585</v>
      </c>
      <c r="N734" s="75" t="s">
        <v>586</v>
      </c>
      <c r="O734" s="6" t="s">
        <v>16</v>
      </c>
      <c r="P734" s="6" t="s">
        <v>572</v>
      </c>
      <c r="Q734" s="16" t="s">
        <v>587</v>
      </c>
      <c r="R734" s="16" t="s">
        <v>588</v>
      </c>
      <c r="S734" s="6" t="s">
        <v>54</v>
      </c>
      <c r="T734" s="22">
        <v>18861</v>
      </c>
      <c r="U734" s="39">
        <v>36</v>
      </c>
      <c r="V734" s="81">
        <v>45288</v>
      </c>
    </row>
    <row r="735" spans="1:23" ht="66">
      <c r="A735" s="6">
        <v>92</v>
      </c>
      <c r="B735" s="38">
        <v>20005797400012</v>
      </c>
      <c r="C735" s="6" t="s">
        <v>15</v>
      </c>
      <c r="D735" s="6" t="s">
        <v>1350</v>
      </c>
      <c r="E735" s="6" t="s">
        <v>1350</v>
      </c>
      <c r="F735" s="6" t="s">
        <v>1350</v>
      </c>
      <c r="G735" s="6" t="s">
        <v>1350</v>
      </c>
      <c r="H735" s="6" t="s">
        <v>1350</v>
      </c>
      <c r="I735" s="6" t="s">
        <v>1350</v>
      </c>
      <c r="J735" s="6" t="s">
        <v>285</v>
      </c>
      <c r="K735" s="6" t="s">
        <v>261</v>
      </c>
      <c r="L735" s="39">
        <v>2023127</v>
      </c>
      <c r="M735" s="9" t="s">
        <v>1512</v>
      </c>
      <c r="N735" s="39" t="s">
        <v>1513</v>
      </c>
      <c r="O735" s="6" t="s">
        <v>16</v>
      </c>
      <c r="P735" s="39" t="s">
        <v>19</v>
      </c>
      <c r="Q735" s="39" t="s">
        <v>1514</v>
      </c>
      <c r="R735" s="78">
        <v>34146303200043</v>
      </c>
      <c r="S735" s="39" t="s">
        <v>54</v>
      </c>
      <c r="T735" s="59">
        <v>400000</v>
      </c>
      <c r="U735" s="39">
        <v>48</v>
      </c>
      <c r="V735" s="81">
        <v>45288</v>
      </c>
    </row>
    <row r="736" spans="1:23" ht="66">
      <c r="A736" s="6">
        <v>92</v>
      </c>
      <c r="B736" s="38">
        <v>20005797400012</v>
      </c>
      <c r="C736" s="6" t="s">
        <v>15</v>
      </c>
      <c r="D736" s="6" t="s">
        <v>286</v>
      </c>
      <c r="E736" s="6" t="s">
        <v>550</v>
      </c>
      <c r="F736" s="6" t="s">
        <v>286</v>
      </c>
      <c r="G736" s="6" t="s">
        <v>286</v>
      </c>
      <c r="H736" s="6" t="s">
        <v>550</v>
      </c>
      <c r="I736" s="6" t="s">
        <v>286</v>
      </c>
      <c r="J736" s="6" t="s">
        <v>286</v>
      </c>
      <c r="K736" s="6" t="s">
        <v>261</v>
      </c>
      <c r="L736" s="39">
        <v>2023128</v>
      </c>
      <c r="M736" s="9" t="s">
        <v>1515</v>
      </c>
      <c r="N736" s="39"/>
      <c r="O736" s="6" t="s">
        <v>16</v>
      </c>
      <c r="P736" s="6" t="s">
        <v>572</v>
      </c>
      <c r="Q736" s="39" t="s">
        <v>196</v>
      </c>
      <c r="R736" s="72">
        <v>49755501100020</v>
      </c>
      <c r="S736" s="39" t="s">
        <v>53</v>
      </c>
      <c r="T736" s="59">
        <v>260160</v>
      </c>
      <c r="U736" s="39">
        <v>48</v>
      </c>
      <c r="V736" s="81"/>
    </row>
    <row r="737" spans="1:34" s="109" customFormat="1" ht="66">
      <c r="A737" s="6">
        <v>92</v>
      </c>
      <c r="B737" s="38">
        <v>20005797400012</v>
      </c>
      <c r="C737" s="6" t="s">
        <v>15</v>
      </c>
      <c r="D737" s="6" t="s">
        <v>286</v>
      </c>
      <c r="E737" s="6" t="s">
        <v>550</v>
      </c>
      <c r="F737" s="6" t="s">
        <v>286</v>
      </c>
      <c r="G737" s="6" t="s">
        <v>286</v>
      </c>
      <c r="H737" s="6" t="s">
        <v>550</v>
      </c>
      <c r="I737" s="6" t="s">
        <v>286</v>
      </c>
      <c r="J737" s="6" t="s">
        <v>286</v>
      </c>
      <c r="K737" s="6" t="s">
        <v>260</v>
      </c>
      <c r="L737" s="39">
        <v>2023129</v>
      </c>
      <c r="M737" s="9" t="s">
        <v>1516</v>
      </c>
      <c r="N737" s="112" t="s">
        <v>801</v>
      </c>
      <c r="O737" s="6" t="s">
        <v>16</v>
      </c>
      <c r="P737" s="6" t="s">
        <v>572</v>
      </c>
      <c r="Q737" s="111" t="s">
        <v>1517</v>
      </c>
      <c r="R737" s="78">
        <v>45223639100028</v>
      </c>
      <c r="S737" s="39" t="s">
        <v>53</v>
      </c>
      <c r="T737" s="71" t="s">
        <v>1518</v>
      </c>
      <c r="U737" s="39">
        <v>2</v>
      </c>
      <c r="V737" s="101">
        <v>45299</v>
      </c>
      <c r="W737" s="11"/>
    </row>
    <row r="738" spans="1:34" s="113" customFormat="1" ht="39.6">
      <c r="A738" s="6">
        <v>92</v>
      </c>
      <c r="B738" s="38">
        <v>20005797400012</v>
      </c>
      <c r="C738" s="6" t="s">
        <v>15</v>
      </c>
      <c r="D738" s="6" t="s">
        <v>286</v>
      </c>
      <c r="E738" s="6" t="s">
        <v>550</v>
      </c>
      <c r="F738" s="6" t="s">
        <v>286</v>
      </c>
      <c r="G738" s="6" t="s">
        <v>286</v>
      </c>
      <c r="H738" s="6" t="s">
        <v>550</v>
      </c>
      <c r="I738" s="6" t="s">
        <v>286</v>
      </c>
      <c r="J738" s="6" t="s">
        <v>286</v>
      </c>
      <c r="K738" s="6" t="s">
        <v>260</v>
      </c>
      <c r="L738" s="39">
        <v>2023130</v>
      </c>
      <c r="M738" s="9" t="s">
        <v>1519</v>
      </c>
      <c r="N738" s="6" t="s">
        <v>801</v>
      </c>
      <c r="O738" s="6" t="s">
        <v>16</v>
      </c>
      <c r="P738" s="6" t="s">
        <v>572</v>
      </c>
      <c r="Q738" s="39" t="s">
        <v>1258</v>
      </c>
      <c r="R738" s="78">
        <v>83865955500018</v>
      </c>
      <c r="S738" s="39" t="s">
        <v>53</v>
      </c>
      <c r="T738" s="71">
        <v>1877</v>
      </c>
      <c r="U738" s="39">
        <v>5</v>
      </c>
      <c r="V738" s="101"/>
      <c r="W738" s="11"/>
      <c r="X738" s="115"/>
      <c r="Y738" s="116"/>
      <c r="Z738" s="117"/>
      <c r="AA738" s="116"/>
      <c r="AB738" s="116"/>
      <c r="AC738" s="118"/>
      <c r="AF738" s="114"/>
      <c r="AG738" s="114"/>
      <c r="AH738" s="114"/>
    </row>
  </sheetData>
  <autoFilter ref="A1:W738" xr:uid="{00000000-0009-0000-0000-000000000000}">
    <sortState xmlns:xlrd2="http://schemas.microsoft.com/office/spreadsheetml/2017/richdata2" ref="A2:W738">
      <sortCondition ref="L1:L738"/>
    </sortState>
  </autoFilter>
  <dataValidations count="3">
    <dataValidation type="list" allowBlank="1" showInputMessage="1" showErrorMessage="1" sqref="P306 O477:O481 P295:P296 S265:S335 O249:P259 S249:S259 S422:S423 O422:O423 O576:P576 S576 S477:S479 P265:P270 P272:P275 P277:P279 P289 P293 P304 O265:O335 P308:P309 P311:P313 P315:P329 P331:P333 O592:O593 O604:O609 S606" xr:uid="{E9C1D0A8-A43E-421A-93B7-A2B5D0A5D2BF}"/>
    <dataValidation type="list" allowBlank="1" showInputMessage="1" showErrorMessage="1" sqref="P737:P738" xr:uid="{95046162-6AE0-4106-AAF9-F9BFCBF8927D}">
      <formula1>$AH$2:$AH$9</formula1>
    </dataValidation>
    <dataValidation type="list" allowBlank="1" showInputMessage="1" showErrorMessage="1" sqref="O737:O738 S737:S738" xr:uid="{53B37788-BBAE-46A3-8526-D117B83C51BB}">
      <formula1>#REF!</formula1>
    </dataValidation>
  </dataValidations>
  <printOptions horizontalCentered="1"/>
  <pageMargins left="0.39370078740157483" right="0.39370078740157483" top="0.39370078740157483" bottom="0.39370078740157483" header="0.19685039370078741" footer="0.19685039370078741"/>
  <pageSetup paperSize="8" scale="72" fitToHeight="46" pageOrder="overThenDown" orientation="landscape" r:id="rId1"/>
  <headerFooter>
    <oddHeader>&amp;C&amp;F</oddHeader>
    <oddFooter>&amp;L&amp;D&amp;T&amp;C&amp;P&amp;R&amp;A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marchés publics GPSO</vt:lpstr>
      <vt:lpstr>'marchés publics GPSO'!Impression_des_titres</vt:lpstr>
      <vt:lpstr>'marchés publics GPSO'!Zone_d_impression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Cizel Valerie</dc:creator>
  <cp:lastModifiedBy>Cizel Valerie</cp:lastModifiedBy>
  <cp:lastPrinted>2019-06-12T15:56:34Z</cp:lastPrinted>
  <dcterms:created xsi:type="dcterms:W3CDTF">2018-05-18T08:43:40Z</dcterms:created>
  <dcterms:modified xsi:type="dcterms:W3CDTF">2024-03-22T15:02:15Z</dcterms:modified>
</cp:coreProperties>
</file>